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Z:\DIESI INTERNO\PIDE\PIDE 2022-2027\13. Consolidação - eixos temáticos\7. Planilha final\"/>
    </mc:Choice>
  </mc:AlternateContent>
  <bookViews>
    <workbookView xWindow="0" yWindow="0" windowWidth="24000" windowHeight="9000" tabRatio="875"/>
  </bookViews>
  <sheets>
    <sheet name="MENU" sheetId="1" r:id="rId1"/>
    <sheet name="listas_suspensas" sheetId="21" state="hidden" r:id="rId2"/>
    <sheet name="Metas_proexc" sheetId="57" state="hidden" r:id="rId3"/>
    <sheet name="4 - %_Evasão_cot" sheetId="5" state="hidden" r:id="rId4"/>
    <sheet name="5 - %_Retenção" sheetId="6" state="hidden" r:id="rId5"/>
    <sheet name="6 - %_Retenção_cot" sheetId="7" state="hidden" r:id="rId6"/>
    <sheet name="7 - %_EaD" sheetId="8" state="hidden" r:id="rId7"/>
    <sheet name="8 - %_Desemp." sheetId="9" state="hidden" r:id="rId8"/>
    <sheet name="9 - %_Ocios" sheetId="10" state="hidden" r:id="rId9"/>
    <sheet name="10 - %_Projet" sheetId="11" state="hidden" r:id="rId10"/>
    <sheet name="11 - %_Mob.nac." sheetId="12" state="hidden" r:id="rId11"/>
    <sheet name="12 - %_Enade" sheetId="13" state="hidden" r:id="rId12"/>
    <sheet name="13 - %_CPC" sheetId="14" state="hidden" r:id="rId13"/>
    <sheet name="14 - %_Inic.cient" sheetId="15" state="hidden" r:id="rId14"/>
    <sheet name="15 - %_Envolv.ext." sheetId="16" state="hidden" r:id="rId15"/>
    <sheet name="16 - %_Empr. " sheetId="17" state="hidden" r:id="rId16"/>
    <sheet name="17 - %_Diepafro" sheetId="18" state="hidden" r:id="rId17"/>
    <sheet name="18 - %_Empreend." sheetId="19" state="hidden" r:id="rId18"/>
    <sheet name="19 - %_Sustent." sheetId="20" state="hidden" r:id="rId19"/>
    <sheet name="Extensão e Cultura" sheetId="54" r:id="rId20"/>
    <sheet name="Listas suspensas" sheetId="25" state="hidden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7" l="1"/>
  <c r="C7" i="57"/>
  <c r="C9" i="57"/>
  <c r="C11" i="57"/>
  <c r="C13" i="57"/>
  <c r="C15" i="57"/>
  <c r="C17" i="57"/>
  <c r="C19" i="57"/>
  <c r="C21" i="57"/>
  <c r="C22" i="57"/>
  <c r="C23" i="57"/>
  <c r="C25" i="57"/>
  <c r="C27" i="57"/>
  <c r="C29" i="57"/>
  <c r="C31" i="57"/>
  <c r="C33" i="57"/>
  <c r="C35" i="57"/>
  <c r="C37" i="57"/>
  <c r="C38" i="57"/>
  <c r="C39" i="57"/>
  <c r="C41" i="57"/>
  <c r="C43" i="57"/>
  <c r="C45" i="57"/>
  <c r="C47" i="57"/>
  <c r="C49" i="57"/>
  <c r="C51" i="57"/>
  <c r="C53" i="57"/>
  <c r="C54" i="57"/>
  <c r="C55" i="57"/>
  <c r="C57" i="57"/>
  <c r="C59" i="57"/>
  <c r="C61" i="57"/>
  <c r="C63" i="57"/>
  <c r="C65" i="57"/>
  <c r="C67" i="57"/>
  <c r="C69" i="57"/>
  <c r="C70" i="57"/>
  <c r="C71" i="57"/>
  <c r="C73" i="57"/>
  <c r="C75" i="57"/>
  <c r="C77" i="57"/>
  <c r="C79" i="57"/>
  <c r="C81" i="57"/>
  <c r="C83" i="57"/>
  <c r="C3" i="57"/>
  <c r="B4" i="57"/>
  <c r="C4" i="57"/>
  <c r="B6" i="57"/>
  <c r="C6" i="57"/>
  <c r="B8" i="57"/>
  <c r="C8" i="57"/>
  <c r="B10" i="57"/>
  <c r="C10" i="57"/>
  <c r="B12" i="57"/>
  <c r="C12" i="57"/>
  <c r="B14" i="57"/>
  <c r="C14" i="57"/>
  <c r="B16" i="57"/>
  <c r="C16" i="57"/>
  <c r="B18" i="57"/>
  <c r="C18" i="57"/>
  <c r="B20" i="57"/>
  <c r="C20" i="57"/>
  <c r="B22" i="57"/>
  <c r="B24" i="57"/>
  <c r="C24" i="57"/>
  <c r="B26" i="57"/>
  <c r="C26" i="57"/>
  <c r="B28" i="57"/>
  <c r="C28" i="57"/>
  <c r="B30" i="57"/>
  <c r="C30" i="57"/>
  <c r="B32" i="57"/>
  <c r="C32" i="57"/>
  <c r="B34" i="57"/>
  <c r="C34" i="57"/>
  <c r="B36" i="57"/>
  <c r="C36" i="57"/>
  <c r="B38" i="57"/>
  <c r="B40" i="57"/>
  <c r="C40" i="57"/>
  <c r="B42" i="57"/>
  <c r="C42" i="57"/>
  <c r="B44" i="57"/>
  <c r="C44" i="57"/>
  <c r="B46" i="57"/>
  <c r="C46" i="57"/>
  <c r="B48" i="57"/>
  <c r="C48" i="57"/>
  <c r="B50" i="57"/>
  <c r="C50" i="57"/>
  <c r="B52" i="57"/>
  <c r="C52" i="57"/>
  <c r="B54" i="57"/>
  <c r="B56" i="57"/>
  <c r="C56" i="57"/>
  <c r="B58" i="57"/>
  <c r="C58" i="57"/>
  <c r="B60" i="57"/>
  <c r="C60" i="57"/>
  <c r="B62" i="57"/>
  <c r="C62" i="57"/>
  <c r="B64" i="57"/>
  <c r="C64" i="57"/>
  <c r="B66" i="57"/>
  <c r="C66" i="57"/>
  <c r="B68" i="57"/>
  <c r="C68" i="57"/>
  <c r="B70" i="57"/>
  <c r="B72" i="57"/>
  <c r="C72" i="57"/>
  <c r="B74" i="57"/>
  <c r="C74" i="57"/>
  <c r="B76" i="57"/>
  <c r="C76" i="57"/>
  <c r="B78" i="57"/>
  <c r="C78" i="57"/>
  <c r="B80" i="57"/>
  <c r="C80" i="57"/>
  <c r="B82" i="57"/>
  <c r="C82" i="57"/>
  <c r="B84" i="57"/>
  <c r="C84" i="57"/>
  <c r="C4" i="2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C38" i="21"/>
  <c r="C39" i="21"/>
  <c r="C40" i="21"/>
  <c r="C3" i="21"/>
</calcChain>
</file>

<file path=xl/sharedStrings.xml><?xml version="1.0" encoding="utf-8"?>
<sst xmlns="http://schemas.openxmlformats.org/spreadsheetml/2006/main" count="1435" uniqueCount="401">
  <si>
    <t>Taxa de estudantes da graduação diplomados na duração padrão do curso</t>
  </si>
  <si>
    <t>Taxa de sucesso na graduação</t>
  </si>
  <si>
    <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</si>
  <si>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t>Taxa de oferta de disciplinas na modalidade EaD na graduação presencial conforme previsto em legislação</t>
  </si>
  <si>
    <t>Taxa de desempenho acadêmico</t>
  </si>
  <si>
    <t>Taxa de vagas ociosas na graduação</t>
  </si>
  <si>
    <t>Taxa de projetos pedagógicos revisados</t>
  </si>
  <si>
    <t>Taxa de mobilidade nacional nos cursos de graduação</t>
  </si>
  <si>
    <t>Conceito ENADE médio</t>
  </si>
  <si>
    <t>Conceito CPC médio</t>
  </si>
  <si>
    <t>Taxa de estudantes de graduação participantes de programa de iniciação científica ou tecnológica</t>
  </si>
  <si>
    <t>Taxa de estudantes de graduação em regime presencial envolvidos em Extensão</t>
  </si>
  <si>
    <t>Taxa de egressos empregados em área de formação do curso de graduação</t>
  </si>
  <si>
    <t>Taxa de cursos de graduação com uma disciplina ou conteúdo e atividade curricular concernentes à Educação das Relações Étnico-raciais e Histórias e Culturas Afro-Brasileira, Africana e Indígena</t>
  </si>
  <si>
    <t xml:space="preserve">Taxa de cursos de graduação com disciplinas de empreendedorismo </t>
  </si>
  <si>
    <t>Taxa de cursos de graduação com disciplinas de sustentabilidade</t>
  </si>
  <si>
    <t>Índice de evasão nos cursos de graduação</t>
  </si>
  <si>
    <t>Índice de evasão de estudantes cotistas</t>
  </si>
  <si>
    <t>Índice de retenção na graduação</t>
  </si>
  <si>
    <t>ID</t>
  </si>
  <si>
    <t>Tipo 
(Obrigatório/Opcional)</t>
  </si>
  <si>
    <t>Fórmula de cálculo</t>
  </si>
  <si>
    <t>Parâmetro</t>
  </si>
  <si>
    <t>Unidade responsável pela base de dados</t>
  </si>
  <si>
    <r>
      <t xml:space="preserve">Descrição da meta
</t>
    </r>
    <r>
      <rPr>
        <b/>
        <sz val="11"/>
        <color rgb="FFFF0000"/>
        <rFont val="Calibri"/>
        <family val="2"/>
        <scheme val="minor"/>
      </rPr>
      <t>(Selecione uma descrição)</t>
    </r>
  </si>
  <si>
    <t>Unidade de medida do indicador</t>
  </si>
  <si>
    <t>Valor
 2019</t>
  </si>
  <si>
    <t>Planejado - 2022</t>
  </si>
  <si>
    <t>Planejado - 2023</t>
  </si>
  <si>
    <t>Planejado - 2024</t>
  </si>
  <si>
    <t>Planejado - 2025</t>
  </si>
  <si>
    <t>Planejado - 2026</t>
  </si>
  <si>
    <t>Planejado - 2027</t>
  </si>
  <si>
    <r>
      <t xml:space="preserve">AUTOAVALIAÇÃO 
</t>
    </r>
    <r>
      <rPr>
        <b/>
        <sz val="11"/>
        <color rgb="FFFF0000"/>
        <rFont val="Calibri"/>
        <family val="2"/>
        <scheme val="minor"/>
      </rPr>
      <t>(Selecione a capacidade de execução da meta)</t>
    </r>
  </si>
  <si>
    <r>
      <t xml:space="preserve">Vinculação com ODS - Objetivos do Desenvolvimento Sustentável
</t>
    </r>
    <r>
      <rPr>
        <b/>
        <sz val="11"/>
        <color rgb="FFFF0000"/>
        <rFont val="Calibri"/>
        <family val="2"/>
        <scheme val="minor"/>
      </rPr>
      <t>(Consulte na aba "ODS" e selecione o principal objetivo vinculado)</t>
    </r>
  </si>
  <si>
    <r>
      <t xml:space="preserve">Outros (s) ODS
</t>
    </r>
    <r>
      <rPr>
        <b/>
        <sz val="11"/>
        <color rgb="FFFF0000"/>
        <rFont val="Calibri"/>
        <family val="2"/>
        <scheme val="minor"/>
      </rPr>
      <t>(Preencha com outros objetivos ODS relacionados)</t>
    </r>
  </si>
  <si>
    <t>Vinculação com a Lei Orçamentária Anual (LOA)</t>
  </si>
  <si>
    <r>
      <t xml:space="preserve">Outros planos atendidos pela meta
 </t>
    </r>
    <r>
      <rPr>
        <b/>
        <sz val="11"/>
        <color rgb="FFFF0000"/>
        <rFont val="Calibri"/>
        <family val="2"/>
        <scheme val="minor"/>
      </rPr>
      <t>(Selecione)</t>
    </r>
  </si>
  <si>
    <t>Outro(s) plano(s)</t>
  </si>
  <si>
    <t>Unidade responsável pelo acompanhamento e execução da meta</t>
  </si>
  <si>
    <t>Diretriz estratégica</t>
  </si>
  <si>
    <t xml:space="preserve">9 - </t>
  </si>
  <si>
    <t>Obrigatório</t>
  </si>
  <si>
    <t>DIRAC</t>
  </si>
  <si>
    <t>Percentual (%)</t>
  </si>
  <si>
    <t>Média. Os recursos de infraestrutura, materiais, humanos e orçamentários atuais são parcialmente suficientes para a execução da meta</t>
  </si>
  <si>
    <t>Objetivo 4</t>
  </si>
  <si>
    <t xml:space="preserve"> 20RK - Funcionamento de Instituições Federais de Ensino Superior</t>
  </si>
  <si>
    <t>PNE - Plano Nacional de Educação</t>
  </si>
  <si>
    <t>Estratégia Nacional de Desenvolvimento Econômico e Social (Endes)</t>
  </si>
  <si>
    <t>FACED</t>
  </si>
  <si>
    <t xml:space="preserve">Diretriz 1 - Promover ações para fortalecer a gestão dos processos de ensino-aprendizagem, possibilitando a ampliação qualificada do número de egressos em todos os níveis de ensino. </t>
  </si>
  <si>
    <t>Alta. Os recursos de infraestrutura, materiais, humanos e orçamentários atuais são suficientes para a execução integral da meta</t>
  </si>
  <si>
    <t>ODS 8, ODS 9, ODS 16</t>
  </si>
  <si>
    <t>ENDES</t>
  </si>
  <si>
    <t>FACES</t>
  </si>
  <si>
    <t>Objetivo 8</t>
  </si>
  <si>
    <t>ENDES - Estratégia Nacional de Desenvolvimento Econômico e Social</t>
  </si>
  <si>
    <t>FACIC</t>
  </si>
  <si>
    <t>FACOM</t>
  </si>
  <si>
    <t>20RK - Funcionamento de Instituições Federais de Ensino Superior</t>
  </si>
  <si>
    <t>FADIR</t>
  </si>
  <si>
    <t>Diretriz 1 - Promover ações para fortalecer a gestão dos processos de ensino-aprendizagem, possibilitando a ampliação qualificada do número de egressos em todos os níveis de ensino.</t>
  </si>
  <si>
    <t>FAGEN</t>
  </si>
  <si>
    <t>FAMAT</t>
  </si>
  <si>
    <t>Baixa. Não há disponibilidade de recursos para a execução da meta</t>
  </si>
  <si>
    <t>Objetivo 10</t>
  </si>
  <si>
    <t>FAMED</t>
  </si>
  <si>
    <t>FAUED</t>
  </si>
  <si>
    <t>FECIV</t>
  </si>
  <si>
    <t>Objetivos 1, 8, 9, 10</t>
  </si>
  <si>
    <t>FEELT</t>
  </si>
  <si>
    <t>FEMEC</t>
  </si>
  <si>
    <t>FEQUI</t>
  </si>
  <si>
    <t>Objetivo 3</t>
  </si>
  <si>
    <t>FOUFU</t>
  </si>
  <si>
    <t>Diretriz 4 - Promover o acesso, a permanência e a conclusão de curso, por meio do fortalecimento da assistência estudantil, voltada para a inclusão social, a produção de conhecimentos, a formação ampliada e a melhoria do desempenho acadêmico e da qualidade de vida</t>
  </si>
  <si>
    <t>IARTE</t>
  </si>
  <si>
    <t>ICBIM</t>
  </si>
  <si>
    <t>ICHPO</t>
  </si>
  <si>
    <t>Objetivo 2 Objetivo 12 Objetivo 15 Objetivo 13</t>
  </si>
  <si>
    <t>ENDES 2020-2031</t>
  </si>
  <si>
    <t>ICIAG</t>
  </si>
  <si>
    <t>IERI</t>
  </si>
  <si>
    <t>IFILO</t>
  </si>
  <si>
    <t>10, 17</t>
  </si>
  <si>
    <t>IGUFU</t>
  </si>
  <si>
    <t>ILEEL</t>
  </si>
  <si>
    <t>ODS 5 - Igualdade de gênero</t>
  </si>
  <si>
    <t>Nenhum</t>
  </si>
  <si>
    <t>INBIO</t>
  </si>
  <si>
    <t>INCIS</t>
  </si>
  <si>
    <t>INFIS</t>
  </si>
  <si>
    <t>Objetivo 5</t>
  </si>
  <si>
    <t>INHIS</t>
  </si>
  <si>
    <t>IPUFU</t>
  </si>
  <si>
    <t>Objetivo 9</t>
  </si>
  <si>
    <t>Outros</t>
  </si>
  <si>
    <t>IQUFU</t>
  </si>
  <si>
    <t>Descrição de meta</t>
  </si>
  <si>
    <r>
      <rPr>
        <sz val="11"/>
        <color theme="1"/>
        <rFont val="Calibri, Arial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</si>
  <si>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charset val="1"/>
      </rPr>
      <t xml:space="preserve">Índice de retenção na graduação
</t>
    </r>
    <r>
      <rPr>
        <sz val="11"/>
        <color rgb="FFFF0000"/>
        <rFont val="Calibri"/>
        <family val="2"/>
        <charset val="1"/>
      </rPr>
      <t>(preencher com o indicador consolidado POR UNIDADE, não preencher com valores de cursos específicos)</t>
    </r>
  </si>
  <si>
    <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</si>
  <si>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rFont val="Calibri"/>
        <family val="2"/>
        <scheme val="minor"/>
      </rPr>
      <t xml:space="preserve">Índice de retenção na graduação
</t>
    </r>
    <r>
      <rPr>
        <sz val="11"/>
        <color rgb="FFFF0000"/>
        <rFont val="Calibri"/>
        <family val="2"/>
        <scheme val="minor"/>
      </rPr>
      <t>(preencher com o indicador consolidado POR UNIDADE, não preencher com valores de cursos específicos)</t>
    </r>
  </si>
  <si>
    <r>
      <t xml:space="preserve">Índice de retenção na graduação 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</si>
  <si>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rgb="FF000000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</si>
  <si>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r>
      <rPr>
        <sz val="11"/>
        <color theme="1"/>
        <rFont val="Calibri"/>
        <family val="2"/>
      </rPr>
      <t xml:space="preserve">Índice de retenção na graduação
</t>
    </r>
    <r>
      <rPr>
        <sz val="11"/>
        <color rgb="FFFF0000"/>
        <rFont val="Calibri"/>
        <family val="2"/>
      </rPr>
      <t>(preencher com o indicador consolidado POR UNIDADE, não preencher com valores de cursos específicos)</t>
    </r>
  </si>
  <si>
    <t>Índice de retenção de estudantes cotistas</t>
  </si>
  <si>
    <t xml:space="preserve">Elevar a </t>
  </si>
  <si>
    <t xml:space="preserve">Manter a </t>
  </si>
  <si>
    <t xml:space="preserve">Diminuir o </t>
  </si>
  <si>
    <t xml:space="preserve">Manter o </t>
  </si>
  <si>
    <t xml:space="preserve">Elevar o </t>
  </si>
  <si>
    <t xml:space="preserve">Diminuir a </t>
  </si>
  <si>
    <t>Quanto menor, melhor
* Manter em índices adequados</t>
  </si>
  <si>
    <t>FAEFI</t>
  </si>
  <si>
    <t xml:space="preserve">4a. Diminuir o índice de retenção na graduação
</t>
  </si>
  <si>
    <t>FAMEV</t>
  </si>
  <si>
    <t>IBTEC</t>
  </si>
  <si>
    <t>Objetivo 8 e 10</t>
  </si>
  <si>
    <t>ICENP</t>
  </si>
  <si>
    <t xml:space="preserve">4a. Diminuir o índice de retenção na graduação_x000D_
</t>
  </si>
  <si>
    <t>Indicador</t>
  </si>
  <si>
    <t>&gt; INDICADOR INSTITUCIONAL - UFU</t>
  </si>
  <si>
    <t>&gt; INFORMAÇÕES RECEBIDAS</t>
  </si>
  <si>
    <t>Capacidade - execução</t>
  </si>
  <si>
    <t>ODS</t>
  </si>
  <si>
    <t>Objetivo 1</t>
  </si>
  <si>
    <t>Objetivo 2</t>
  </si>
  <si>
    <t>Objetivo 6</t>
  </si>
  <si>
    <t>Objetivo 7</t>
  </si>
  <si>
    <t>Objetivo 11</t>
  </si>
  <si>
    <t>Objetivo 12</t>
  </si>
  <si>
    <t>Objetivo 13</t>
  </si>
  <si>
    <t>Objetivo 14</t>
  </si>
  <si>
    <t>Objetivo 15</t>
  </si>
  <si>
    <t>Objetivo 16</t>
  </si>
  <si>
    <t>Objetivo 17</t>
  </si>
  <si>
    <t>Outros planos</t>
  </si>
  <si>
    <t>PDTIC - Plano Diretor de Tecnologia da Informação e Comunicação</t>
  </si>
  <si>
    <t>Plano de Logística Sustentável</t>
  </si>
  <si>
    <t>Outro(s)</t>
  </si>
  <si>
    <t>4b.  Manter o índice de retenção na graduação</t>
  </si>
  <si>
    <t>ODS 16. Paz, justiça e instituições eficazes - Promover sociedades pacíficas e inclusivas par ao desenvolvimento sustentável, proporcionar o acesso à justiça para todos e construir instituições eficazes, responsáveis e inclusivas em todos os níveis</t>
  </si>
  <si>
    <t>4a. Diminuir o índice de retenção na graduação</t>
  </si>
  <si>
    <t>86,15</t>
  </si>
  <si>
    <t>78%%</t>
  </si>
  <si>
    <t>Descrição da meta</t>
  </si>
  <si>
    <t>Graduação</t>
  </si>
  <si>
    <t>O valor deve ser adequado às demandas</t>
  </si>
  <si>
    <t>Quanto menor, melhor</t>
  </si>
  <si>
    <t>Quanto maior, melhor</t>
  </si>
  <si>
    <t>Diretriz 12 - Ampliar, adequar e gerir o uso e a ocupação sustentável do espaço físico, em consonância com os Planos Diretores, otimizando as edificações e a infraestrutura existentes.</t>
  </si>
  <si>
    <t>PROGRAD</t>
  </si>
  <si>
    <t>Diretriz 2 - Aprimorar os processos de desenvolvimento da pesquisa, da tecnologia e da inovação para gerar conhecimentos e produtos sustentáveis.</t>
  </si>
  <si>
    <t>Quanto mais próximo de 100%, melhor</t>
  </si>
  <si>
    <t>MENU</t>
  </si>
  <si>
    <t>(Nº de estudantes de graduação em regime presencial envolvidos em ações de Extensão / Nº total de estudantes de graduação em regime presencial da IES) x 100</t>
  </si>
  <si>
    <t>PROEXC</t>
  </si>
  <si>
    <t>Pós-graduação, pesquisa, inovação tecnológica e empreendedorismo</t>
  </si>
  <si>
    <t>Elevar o conceito CAPES médio dos programas de pós-graduação</t>
  </si>
  <si>
    <t>Eixo temático</t>
  </si>
  <si>
    <t>Manter o conceito CAPES médio dos programas de pós-graduação</t>
  </si>
  <si>
    <t>Assistência estudantil</t>
  </si>
  <si>
    <t>Comunicação interna e externa, apoio gráfico e editoração</t>
  </si>
  <si>
    <t>Ensino básico</t>
  </si>
  <si>
    <t>Diretriz 3 - Garantir a excelência nas atividades de extensão, por meio da integração com a sociedade, promovendo a interação transformadora entre a Universidade e outros setores sociais.</t>
  </si>
  <si>
    <t>Ensino técnico e profissional</t>
  </si>
  <si>
    <t>Extensão e cultura</t>
  </si>
  <si>
    <t>Diretriz 5 - Aprimorar a estrutura de governança para o planejamento, a execução e o controle contínuo dos processos administrativos.</t>
  </si>
  <si>
    <t>Gestão de pessoas, ações de saúde, qualidade de vida e segurança do trabalho</t>
  </si>
  <si>
    <t>Diretriz 6 - Promover e fortalecer o processo de internacionalização e interinstitucionalização no ensino, na pesquisa e na extensão, favorecendo sua inserção no rol de universidades reconhecidas mundialmente.</t>
  </si>
  <si>
    <t>Gestão, governança, conformidade e sustentabilidade financeira</t>
  </si>
  <si>
    <t>Diretriz 7 - Fortalecer parcerias de apoio às atividades de ensino, pesquisa e extensão.</t>
  </si>
  <si>
    <t>Diretriz 8 - Fortalecer a comunicação social e a visibilidade das atividades de ensino, pesquisa, extensão e gestão.</t>
  </si>
  <si>
    <t>Hospital odontológico</t>
  </si>
  <si>
    <t>Diretriz 9 - Valorizar os servidores, humanizar suas condições e relações de trabalho e promover seu desenvolvimento profissional e humano.</t>
  </si>
  <si>
    <t>Hospital veterinário</t>
  </si>
  <si>
    <t>Diretriz 10 - Desenvolver ações de recomposição, ampliação, dimensionamento e reorganização do quadro permanente de pessoal e do quadro de trabalhadores terceirizados.</t>
  </si>
  <si>
    <t>Infraestrutura física e sustentabilidade ambiental</t>
  </si>
  <si>
    <t>Diretriz 11 - Ampliar, modernizar e otimizar a infraestrutura de tecnologia da informação e comunicação.</t>
  </si>
  <si>
    <t>Relações internacionais e interinstituicionais</t>
  </si>
  <si>
    <t>Diretriz 13 - Aprimorar os processos de gestão de recursos financeiros, alinhando-os à melhoria dos indicadores de desempenho institucionais.</t>
  </si>
  <si>
    <t>Sistema de bibliotecas</t>
  </si>
  <si>
    <t>Tecnologia da Informação e Comunicação</t>
  </si>
  <si>
    <t>Orçamentário</t>
  </si>
  <si>
    <t>Vinculação com ODS - Objetivos do Desenvolvimento Sustentável</t>
  </si>
  <si>
    <t>Recurso orçamentário</t>
  </si>
  <si>
    <t>Extraorçamentário</t>
  </si>
  <si>
    <t>Não se aplica</t>
  </si>
  <si>
    <t>Fonte de recursos orçamentários</t>
  </si>
  <si>
    <t>Opcional</t>
  </si>
  <si>
    <t>Elevar a taxa de cursos de graduação com conceito ENADE igual ou superior a 4</t>
  </si>
  <si>
    <t>Manter a taxa de cursos de graduação com conceito ENADE igual ou superior a 4</t>
  </si>
  <si>
    <t>Elevar a taxa de cursos de graduação com conceito CPC igual ou superior a 4</t>
  </si>
  <si>
    <t>Manter a taxa de cursos de graduação com conceito CPC igual ou superior a 4</t>
  </si>
  <si>
    <t>Elevar o Índice Geral de Cursos (IGC) contínuo</t>
  </si>
  <si>
    <t>Manter o Índice Geral de Cursos (IGC) contínuo</t>
  </si>
  <si>
    <t xml:space="preserve">Elevar o Índice médio do conceito de curso na dimensão organização didático-pedagógica
</t>
  </si>
  <si>
    <t xml:space="preserve">Manter o Índice médio do conceito de curso na dimensão organização didático-pedagógica
</t>
  </si>
  <si>
    <t>Elevar o número de Regulamentações por meio de resoluções da área acadêmica no âmbito da Pró-Reitoria de Graduação</t>
  </si>
  <si>
    <t>Manter o número de Regulamentações por meio de resoluções da área acadêmica no âmbito da Pró-Reitoria de Graduação</t>
  </si>
  <si>
    <t>Elevar o número de Regulamentações por meio de resoluções da área administrativa no âmbito da Pró-Reitoria de Graduação</t>
  </si>
  <si>
    <t>Manter o número de Regulamentações por meio de resoluções da área administrativa no âmbito da Pró-Reitoria de Graduação</t>
  </si>
  <si>
    <t>Elevar o número de Regulamentações por meio de portarias no âmbito da Pró-Reitoria de Graduação</t>
  </si>
  <si>
    <t>Manter o número de Regulamentações por meio de portarias no âmbito da Pró-Reitoria de Graduação</t>
  </si>
  <si>
    <t>Elevar a Taxa de Cursos de Graduação com Projetos pedagógicos reformulados para a inserção da Extensão como componente curricular</t>
  </si>
  <si>
    <t>Manter a Taxa de Cursos de Graduação com Projetos pedagógicos reformulados para a inserção da Extensão como componente curricular</t>
  </si>
  <si>
    <t xml:space="preserve">Taxa de cursos de graduação com oferta de atividades curriculares de extensão vinculadas aos objetivos de desenvolvimento sustentável (ODS) </t>
  </si>
  <si>
    <t>Atividades de extensão registradas no SIEX</t>
  </si>
  <si>
    <t>Público diretamente beneficiado pelas atividades de extensão</t>
  </si>
  <si>
    <t>Público diretamente beneficiado pelas atividades de cultura</t>
  </si>
  <si>
    <t xml:space="preserve">Parcerias interinstitucionais para promoção da extensão e cultura   </t>
  </si>
  <si>
    <t>Taxa de aprovação de propostas com financiamento em editais internos de extensão</t>
  </si>
  <si>
    <t>Taxa de recursos do orçamento anual voltados para Extensão</t>
  </si>
  <si>
    <t xml:space="preserve">Taxa de recursos do orçamento por ação de extensão fomentada
</t>
  </si>
  <si>
    <t>Ações de Extensão ativas (em andamento) fomentadas pela Proexc.</t>
  </si>
  <si>
    <t>Taxa de participação de docentes na Extensão</t>
  </si>
  <si>
    <t>Taxa de atividades de extensão oriundas de Parcerias interinstitucionais em Extensão</t>
  </si>
  <si>
    <t>Público médio alcançado por programas e projetos</t>
  </si>
  <si>
    <t>Público médio alcançado por cursos, eventos e prestações de serviços</t>
  </si>
  <si>
    <t>Taxa de ações de extensão dirigidas às escolas públicas</t>
  </si>
  <si>
    <t>Índice de ações de extensão por estudante</t>
  </si>
  <si>
    <t>Regulamentações por meio de resoluções da área acadêmica no âmbito da extensão e cultura</t>
  </si>
  <si>
    <t>Regulamentações por meio de resoluções da área administrativa no âmbito da extensão e cultura</t>
  </si>
  <si>
    <t>Regulamentações por meio de portarias no âmbito da extensão e cultura</t>
  </si>
  <si>
    <t>Projetos, programas ou ações na área de estudos e pesquisas afrorraciais direcionados à graduação e articulados com a comunidade externa</t>
  </si>
  <si>
    <t xml:space="preserve">Matriculados na graduação que participam nas empresas juniores (EJs), times de empreendedorismo social  e nas organizações sociais de empreendedorismo </t>
  </si>
  <si>
    <t>Taxa de recursos do orçamento anual voltados para Cultura</t>
  </si>
  <si>
    <t xml:space="preserve">Taxa de recursos do orçamento por ação de Cultura fomentada
</t>
  </si>
  <si>
    <t xml:space="preserve">Taxa de aprovação de propostas com financiamento em editais internos de cultura </t>
  </si>
  <si>
    <t>Ações de Cultura ativas (em andamento) fomentadas pela Proexc.</t>
  </si>
  <si>
    <t>Taxa de estudantes de graduação na modalidade de educação a distância envolvidos em Extensão</t>
  </si>
  <si>
    <t>Taxa de estudantes de pós-graduação envolvidos em Extensão</t>
  </si>
  <si>
    <t>Taxa de estudantes da educação básica das unidades especiais de ensino envolvidos em Extensão</t>
  </si>
  <si>
    <t>Taxa de participação de TAE na Extensão</t>
  </si>
  <si>
    <t>Público médio visitante dos museus da UFU</t>
  </si>
  <si>
    <t>Taxa de estudantes envolvidos em ações de cultura</t>
  </si>
  <si>
    <t>Taxa de atividades de extensão articuladas com o ensino e a pesquisa</t>
  </si>
  <si>
    <t>Taxa das Unidades Acadêmicas/Especiais com criação e regulamentação das Coordenações de Extensão</t>
  </si>
  <si>
    <t>Coletivos populares assessorados  no Cieps</t>
  </si>
  <si>
    <t xml:space="preserve">Projetos e ações ligadas à economia popular solidária </t>
  </si>
  <si>
    <t>Número de agricultores, artesãos ou coletivos populares envolvidos na Feirinha solidária da UFU</t>
  </si>
  <si>
    <t>Número de programas institucionais de extensão ativos na UFU</t>
  </si>
  <si>
    <t>Público médio visitante dos Centros de Documentação, Memória e Arquivos da UFU</t>
  </si>
  <si>
    <t>Corpos artísticos ligados à Universidade</t>
  </si>
  <si>
    <t>Taxa de cursos que reconhecem, na forma de Atividades complementares, a participação de estudantes da graduação em ações de cultura</t>
  </si>
  <si>
    <t>(Nº de docentes do quadro permanente da IES envolvidos em ações de Extensão / Nº total de docentes do quadro permanente da IES) x 100</t>
  </si>
  <si>
    <t xml:space="preserve">Soma do número de matriculados na graduação que participam nas empresas juniores (Ejs), times de empreendedorismo social  e nas organizações sociais de empreendedorismo </t>
  </si>
  <si>
    <t>Matriculados</t>
  </si>
  <si>
    <t xml:space="preserve">Elevar o número de </t>
  </si>
  <si>
    <t xml:space="preserve">Manter o número de </t>
  </si>
  <si>
    <t>(Nº de técnicos administrativos do quadro permanente da IES envolvidos em ações de Extensão / Nº total de TAE do quadro permanente da IES) x 100</t>
  </si>
  <si>
    <t>Taxa das Unidades Acadêmicas/Especiais com aprovação do Plano de Extensão das Unidades</t>
  </si>
  <si>
    <t>(Nº de cursos de graduação que reconhecem na forma de Atividades Complementares, ações de cultura na integralização curricular / Nº total de cursos) x 100</t>
  </si>
  <si>
    <t>Opcional - eixo</t>
  </si>
  <si>
    <t>Obrigatório - eixo</t>
  </si>
  <si>
    <t>Opcional  - eixo</t>
  </si>
  <si>
    <t>Obrigatório- eixo</t>
  </si>
  <si>
    <t xml:space="preserve">Opcional - eixo </t>
  </si>
  <si>
    <t>Opcional -eixo</t>
  </si>
  <si>
    <t>Opcional- eixo</t>
  </si>
  <si>
    <t>Soma do nº total de atividades de extensão registradas no SIEX</t>
  </si>
  <si>
    <t xml:space="preserve">Soma do número de pessoas diretamente beneficiadas pelas atividades de extensão
</t>
  </si>
  <si>
    <t xml:space="preserve">Soma do número de pessoas diretamente beneficiadas pelas atividades de cultura
</t>
  </si>
  <si>
    <t xml:space="preserve">Soma do n.º de parcerias interinstitucionais para promoção da extensão e cultura   </t>
  </si>
  <si>
    <t>Orçamento destinado exclusivamente para Extensão (Ação 20GK) / Nº anual de ações de Extensão ativas (em andamento) fomentadas pela Proexc.</t>
  </si>
  <si>
    <t>Soma do n.º de projetos, programas, atividades ou ações na área de estudos e pesquisas afrorraciaiais direcionados à graduação</t>
  </si>
  <si>
    <t>Orçamento destinado exclusivamente para Cultura (Ação 20GK) / Nº anual de ações de Cultura ativas (em andamento) fomentadas pela Proexc.</t>
  </si>
  <si>
    <t>Soma do nº anual de ações de Cultura ativas (em andamento) fomentadas pela Proexc.</t>
  </si>
  <si>
    <t xml:space="preserve">Soma do número de pessoas visitantes dos museus
</t>
  </si>
  <si>
    <t>Soma do nº total de coletivos populares (em andamento) assessorados pelo CIEPS/Proexc.</t>
  </si>
  <si>
    <t>Soma do nº total de agricultores familiares, artesãos ou coletivos populares envolvidos na Feirinha Solidária da UFU</t>
  </si>
  <si>
    <t>Soma do nº total de programas institucionais de extensão</t>
  </si>
  <si>
    <t xml:space="preserve">Soma do número de pessoas visitantes dos centros </t>
  </si>
  <si>
    <t>Número de corpos artísticos da Instituição</t>
  </si>
  <si>
    <t>O valor dever ser adequado às demandas</t>
  </si>
  <si>
    <t>Parcerias</t>
  </si>
  <si>
    <t>Pessoas</t>
  </si>
  <si>
    <t>Ações</t>
  </si>
  <si>
    <t>Coletivos</t>
  </si>
  <si>
    <t>Agricultores, artesãos ou coletivos populares</t>
  </si>
  <si>
    <t>Programas</t>
  </si>
  <si>
    <t>Corpos artísticos</t>
  </si>
  <si>
    <t>Elevar a Taxa de estudantes de graduação em regime presencial envolvidos em Extensão</t>
  </si>
  <si>
    <t xml:space="preserve">Elevar a Taxa de cursos de graduação com oferta de atividades curriculares de extensão vinculadas aos objetivos de desenvolvimento sustentável (ODS) </t>
  </si>
  <si>
    <t>Elevar o número de Atividades de extensão registradas no SIEX</t>
  </si>
  <si>
    <t>Elevar o Público diretamente beneficiado pelas atividades de extensão</t>
  </si>
  <si>
    <t>Elevar o Público diretamente beneficiado pelas atividades de cultura</t>
  </si>
  <si>
    <t xml:space="preserve">Elevar o número de Parcerias interinstitucionais para promoção da extensão e cultura   </t>
  </si>
  <si>
    <t>Elevar a Taxa de aprovação de propostas com financiamento em editais internos de extensão</t>
  </si>
  <si>
    <t>Elevar a Taxa de recursos do orçamento anual voltados para Extensão</t>
  </si>
  <si>
    <t>Elevar o número de Ações de Extensão ativas (em andamento) fomentadas pela Proexc.</t>
  </si>
  <si>
    <t>Elevar a Taxa de atividades de extensão oriundas de Parcerias interinstitucionais em Extensão</t>
  </si>
  <si>
    <t>Elevar o Público médio alcançado por programas e projetos</t>
  </si>
  <si>
    <t>Elevar o número de Corpos artísticos ligados à Universidade</t>
  </si>
  <si>
    <t>Orçamento médio por ação</t>
  </si>
  <si>
    <t>Valor/ação</t>
  </si>
  <si>
    <t>Porcentagem</t>
  </si>
  <si>
    <t xml:space="preserve">Elevar a Taxa de recursos do orçamento por ação de extensão fomentada
</t>
  </si>
  <si>
    <t>Elevar o Público médio alcançado por cursos, eventos e prestações de serviços</t>
  </si>
  <si>
    <t>Elevar o número de Projetos, programas ou ações na área de estudos e pesquisas afrorraciais direcionados à graduação e articulados com a comunidade externa</t>
  </si>
  <si>
    <t>Elevar a Taxa de recursos do orçamento anual voltados para Cultura</t>
  </si>
  <si>
    <t xml:space="preserve">Elevar a Taxa de recursos do orçamento por ação de Cultura fomentada
</t>
  </si>
  <si>
    <t xml:space="preserve">Elevar a Taxa de aprovação de propostas com financiamento em editais internos de cultura </t>
  </si>
  <si>
    <t>Elevar o Público médio visitante dos museus da UFU</t>
  </si>
  <si>
    <t>Elevar a Taxa de estudantes envolvidos em ações de cultura</t>
  </si>
  <si>
    <t>Elevar a Taxa de atividades de extensão articuladas com o ensino e a pesquisa</t>
  </si>
  <si>
    <t>Elevar o número de Coletivos populares assessorados  no Cieps</t>
  </si>
  <si>
    <t>Elevar o número de Número de agricultores, artesãos ou coletivos populares envolvidos na Feirinha solidária da UFU</t>
  </si>
  <si>
    <t xml:space="preserve">Elevar o número de Projetos e ações ligadas à economia popular solidária </t>
  </si>
  <si>
    <t>Elevar o número de Número de programas institucionais de extensão ativos na UFU</t>
  </si>
  <si>
    <t>Elevar o Público médio visitante dos Centros de Documentação, Memória e Arquivos da UFU</t>
  </si>
  <si>
    <t>Elevar a Taxa de participação de docentes na Extensão</t>
  </si>
  <si>
    <t xml:space="preserve">Elevar o número de Matriculados na graduação que participam nas empresas juniores (EJs), times de empreendedorismo social  e nas organizações sociais de empreendedorismo </t>
  </si>
  <si>
    <t>Elevar a Taxa de participação de TAE na Extensão</t>
  </si>
  <si>
    <t>Elevar a Taxa das Unidades Acadêmicas/Especiais com aprovação do Plano de Extensão das Unidades</t>
  </si>
  <si>
    <t>Elevar a Taxa das Unidades Acadêmicas/Especiais com criação e regulamentação das Coordenações de Extensão</t>
  </si>
  <si>
    <t>Elevar a Taxa de cursos que reconhecem, na forma de Atividades complementares, a participação de estudantes da graduação em ações de cultura</t>
  </si>
  <si>
    <t>Elevar a Taxa de ações de extensão dirigidas às escolas públicas</t>
  </si>
  <si>
    <t>Elevar o número de Ações de Cultura ativas (em andamento) fomentadas pela Proexc.</t>
  </si>
  <si>
    <t>Elevar a Taxa de estudantes de graduação na modalidade de educação a distância envolvidos em Extensão</t>
  </si>
  <si>
    <t>Elevar a Taxa de estudantes de pós-graduação envolvidos em Extensão</t>
  </si>
  <si>
    <t>Elevar a Taxa de estudantes da educação básica das unidades especiais de ensino envolvidos em Extensão</t>
  </si>
  <si>
    <t>Atividades de extensão</t>
  </si>
  <si>
    <t>EC01</t>
  </si>
  <si>
    <t>EC02</t>
  </si>
  <si>
    <t>EC03</t>
  </si>
  <si>
    <t>EC04</t>
  </si>
  <si>
    <t>EC05</t>
  </si>
  <si>
    <t>EC06</t>
  </si>
  <si>
    <t>EC07</t>
  </si>
  <si>
    <t>EC08</t>
  </si>
  <si>
    <t>EC09</t>
  </si>
  <si>
    <t>EC10</t>
  </si>
  <si>
    <t>EC11</t>
  </si>
  <si>
    <t>EC12</t>
  </si>
  <si>
    <t>EC13</t>
  </si>
  <si>
    <t>EC14</t>
  </si>
  <si>
    <t>EC15</t>
  </si>
  <si>
    <t>EC16</t>
  </si>
  <si>
    <t>EC17</t>
  </si>
  <si>
    <t>EC18</t>
  </si>
  <si>
    <t>EC19</t>
  </si>
  <si>
    <t>EC20</t>
  </si>
  <si>
    <t>EC21</t>
  </si>
  <si>
    <t>EC22</t>
  </si>
  <si>
    <t>EC23</t>
  </si>
  <si>
    <t>EC24</t>
  </si>
  <si>
    <t>EC25</t>
  </si>
  <si>
    <t>EC26</t>
  </si>
  <si>
    <t>EC27</t>
  </si>
  <si>
    <t>EC28</t>
  </si>
  <si>
    <t>EC29</t>
  </si>
  <si>
    <t>EC30</t>
  </si>
  <si>
    <t>EC31</t>
  </si>
  <si>
    <t>EC32</t>
  </si>
  <si>
    <t>EC33</t>
  </si>
  <si>
    <t>EC34</t>
  </si>
  <si>
    <t>EC35</t>
  </si>
  <si>
    <t>EC36</t>
  </si>
  <si>
    <t>EC37</t>
  </si>
  <si>
    <t>Unidade de medida</t>
  </si>
  <si>
    <t>Autoavaliação</t>
  </si>
  <si>
    <t>Objetivo 4 e 8</t>
  </si>
  <si>
    <t xml:space="preserve">Objetivo 3, 4, 8,10, 11, 12, 16, 17 </t>
  </si>
  <si>
    <t>PNE - Plano Nacional de Educação, Estratégia Nacional de Desenvolvimento Econômico e Social (Endes</t>
  </si>
  <si>
    <t>PNE - Plano Nacional de Educação, ENDES, Diretrizes Nacionais da Extensão Universitária</t>
  </si>
  <si>
    <t>PNE - Plano Nacional de Educação, Política Institucional de Cultura, Diretrizes Nacionais da Extensão Universtária</t>
  </si>
  <si>
    <t>PNE - Plano Nacional de Educação, Resoluçao n. 25/2019 CONSUN; Diretrizes Nacionais da Extensão Universitária</t>
  </si>
  <si>
    <t>Unidade responsável</t>
  </si>
  <si>
    <t>EIXO EXTENSÃO E CULTURA</t>
  </si>
  <si>
    <t>(Nº de estudantes de graduação na modalidade de educação a distância envolvidos em ações de Extensão / Nº total de estudantes de graduação na modalidade de educação a distância da IES) x 100</t>
  </si>
  <si>
    <t>(Nº de estudantes de pós-graduação envolvidos em ações de Extensão / Nº total de estudantes de pós-graduação da IES) x 100</t>
  </si>
  <si>
    <t>(Nº de estudantes da educação básica das unidades especiais de ensino envolvidos em ações de Extensão / Nº total de estudantes da educação básica das unidades especiais de ensino da IES) x 100</t>
  </si>
  <si>
    <t>(Número de cursos de graduação que oferecem atividades curriculares de extensão vinculadas aos objetivos de desenvolvimento sustentável ODS /Número total de cursos de graduação da IFES) x 100</t>
  </si>
  <si>
    <t>(Nº de unidades com os Plano de Extensão regulamentados/ nº total de unidades acadêmicas e especiais) X 100</t>
  </si>
  <si>
    <t>(Nº de unidades com COEXTs devidamente criadas e regulamentados/ nº total de unidades acadêmicas e especiais) X 100</t>
  </si>
  <si>
    <t xml:space="preserve">(Total de propostas com financiamento em editais internos aprovadas/ Total de propostas)
</t>
  </si>
  <si>
    <t>Soma do nº anual de ações de Extensão ativas (em andamento) fomentadas pela Proexc</t>
  </si>
  <si>
    <t>(Nº atividades de extensão oriundas de Parcerias interinstitucionais em Extensão / Nº total de atividades de Extensão) X 100</t>
  </si>
  <si>
    <t>(Nº de ações voltadas à economia popular solidária/ nº total projetos de extensão e cultura) X 100</t>
  </si>
  <si>
    <t>(Nº de ações de Extensão articuladas com o ensino e a pesquisa / Nº total de ações de Extensão registradas) x 100</t>
  </si>
  <si>
    <t>Nº total de pessoas atendidas por programas e projetos no ano</t>
  </si>
  <si>
    <t>Nº total de pessoas diretamente atendidas por cursos , eventos e prestações de serviços no ano</t>
  </si>
  <si>
    <t>(Nº de ações de Extensão dirigidas às escolas públicas / Nº total de ações de Extensão registradas) X 100</t>
  </si>
  <si>
    <t>(Orçamento anual executado exclusivamente para a Extensão com recursos da LOA / Orçamento LOA no ano) x100</t>
  </si>
  <si>
    <t>(Nº de estudantes da UFU envolvidos em ações de cultura/ Nº total de estudantes  da IES) x 100</t>
  </si>
  <si>
    <t>(Total de propostas com financiamento em editais internos aprovadas/ Total de propostas)
x 100</t>
  </si>
  <si>
    <t>(Orçamento anual executado exclusivamente para a Cultura com recursos da LOA / Orçamento LOA no ano) x 100</t>
  </si>
  <si>
    <r>
      <t>Outros planos</t>
    </r>
    <r>
      <rPr>
        <sz val="10"/>
        <color rgb="FFFF0000"/>
        <rFont val="Arial"/>
        <family val="2"/>
      </rPr>
      <t xml:space="preserve">
</t>
    </r>
  </si>
  <si>
    <t>Indicadores</t>
  </si>
  <si>
    <t>Ações de Extensão ativas (em andamento) fomentadas pela Proexc</t>
  </si>
  <si>
    <t>Taxa de recursos do orçamento por ação de extensão fomentada</t>
  </si>
  <si>
    <t>Taxa de aprovação de propostas com financiamento em editais internos de cultura</t>
  </si>
  <si>
    <t>Ações de Cultura ativas (em andamento) fomentadas pela Proexc</t>
  </si>
  <si>
    <t>Taxa de recursos do orçamento por ação de Cultura fomentada</t>
  </si>
  <si>
    <t>-</t>
  </si>
  <si>
    <t>Taxa de estudantes de graduação na modalidade de educação a distância envolvidos em Extensão*</t>
  </si>
  <si>
    <t>Taxa das Unidades Acadêmicas/Especiais com aprovação do Plano de Extensão das Unidades*</t>
  </si>
  <si>
    <t>* Valor de referência de 2019 não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</si>
</sst>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&quot; &quot;#,##0.00;[Red]&quot;-&quot;[$R$-416]&quot; &quot;#,##0.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0563C1"/>
      <name val="Calibri"/>
      <family val="2"/>
    </font>
    <font>
      <sz val="11"/>
      <color rgb="FF000000"/>
      <name val="Arial"/>
      <family val="2"/>
    </font>
    <font>
      <sz val="11"/>
      <color theme="1"/>
      <name val="Calibri, Arial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Times New Roman"/>
      <family val="1"/>
      <charset val="1"/>
    </font>
    <font>
      <sz val="8"/>
      <name val="Calibri"/>
      <family val="2"/>
      <scheme val="minor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Calibri Light"/>
      <family val="2"/>
      <scheme val="maj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36">
    <xf numFmtId="0" fontId="0" fillId="0" borderId="0"/>
    <xf numFmtId="0" fontId="6" fillId="0" borderId="0"/>
    <xf numFmtId="0" fontId="8" fillId="0" borderId="0"/>
    <xf numFmtId="0" fontId="4" fillId="0" borderId="0" applyNumberFormat="0" applyFill="0" applyBorder="0" applyAlignment="0" applyProtection="0"/>
    <xf numFmtId="0" fontId="11" fillId="0" borderId="0"/>
    <xf numFmtId="0" fontId="12" fillId="0" borderId="0"/>
    <xf numFmtId="0" fontId="12" fillId="0" borderId="0" applyNumberFormat="0" applyFill="0" applyBorder="0" applyAlignment="0" applyProtection="0"/>
    <xf numFmtId="0" fontId="14" fillId="0" borderId="0"/>
    <xf numFmtId="0" fontId="19" fillId="5" borderId="0"/>
    <xf numFmtId="0" fontId="18" fillId="0" borderId="0"/>
    <xf numFmtId="0" fontId="19" fillId="6" borderId="0"/>
    <xf numFmtId="0" fontId="18" fillId="7" borderId="0"/>
    <xf numFmtId="0" fontId="20" fillId="8" borderId="0"/>
    <xf numFmtId="0" fontId="21" fillId="9" borderId="0"/>
    <xf numFmtId="0" fontId="22" fillId="0" borderId="0"/>
    <xf numFmtId="0" fontId="23" fillId="1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11" borderId="0"/>
    <xf numFmtId="0" fontId="29" fillId="11" borderId="3"/>
    <xf numFmtId="0" fontId="14" fillId="0" borderId="0"/>
    <xf numFmtId="0" fontId="14" fillId="0" borderId="0"/>
    <xf numFmtId="0" fontId="20" fillId="0" borderId="0"/>
    <xf numFmtId="0" fontId="10" fillId="0" borderId="0" applyBorder="0" applyProtection="0"/>
    <xf numFmtId="0" fontId="30" fillId="0" borderId="0"/>
    <xf numFmtId="0" fontId="6" fillId="0" borderId="0"/>
    <xf numFmtId="0" fontId="4" fillId="0" borderId="0" applyNumberFormat="0" applyFill="0" applyBorder="0" applyAlignment="0" applyProtection="0"/>
    <xf numFmtId="0" fontId="32" fillId="0" borderId="0">
      <alignment horizontal="center"/>
    </xf>
    <xf numFmtId="0" fontId="33" fillId="0" borderId="0"/>
    <xf numFmtId="164" fontId="33" fillId="0" borderId="0"/>
    <xf numFmtId="0" fontId="24" fillId="0" borderId="0"/>
    <xf numFmtId="0" fontId="32" fillId="0" borderId="0">
      <alignment horizontal="center" textRotation="90"/>
    </xf>
    <xf numFmtId="0" fontId="32" fillId="0" borderId="0">
      <alignment horizontal="center"/>
    </xf>
    <xf numFmtId="0" fontId="35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10" fontId="0" fillId="0" borderId="1" xfId="0" applyNumberForma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</xf>
    <xf numFmtId="0" fontId="11" fillId="0" borderId="2" xfId="4" applyBorder="1" applyAlignment="1">
      <alignment horizontal="center" vertical="center" wrapText="1"/>
    </xf>
    <xf numFmtId="0" fontId="11" fillId="0" borderId="2" xfId="4" applyBorder="1" applyAlignment="1" applyProtection="1">
      <alignment horizontal="center" vertical="center" wrapText="1"/>
      <protection locked="0"/>
    </xf>
    <xf numFmtId="0" fontId="13" fillId="0" borderId="2" xfId="5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center" wrapText="1"/>
    </xf>
    <xf numFmtId="0" fontId="14" fillId="0" borderId="2" xfId="7" applyBorder="1" applyAlignment="1">
      <alignment horizontal="center" vertical="center" wrapText="1"/>
    </xf>
    <xf numFmtId="9" fontId="14" fillId="0" borderId="2" xfId="7" applyNumberForma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2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0" fillId="0" borderId="0" xfId="0" applyFill="1" applyBorder="1"/>
    <xf numFmtId="9" fontId="11" fillId="0" borderId="4" xfId="7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1" fillId="0" borderId="2" xfId="7" applyFont="1" applyBorder="1" applyAlignment="1">
      <alignment horizontal="center" vertical="center" wrapText="1"/>
    </xf>
    <xf numFmtId="9" fontId="11" fillId="0" borderId="2" xfId="7" applyNumberFormat="1" applyFont="1" applyBorder="1" applyAlignment="1">
      <alignment horizontal="center" vertical="center" wrapText="1"/>
    </xf>
    <xf numFmtId="10" fontId="11" fillId="0" borderId="2" xfId="7" applyNumberFormat="1" applyFont="1" applyBorder="1" applyAlignment="1">
      <alignment horizontal="center" vertical="center" wrapText="1"/>
    </xf>
    <xf numFmtId="0" fontId="11" fillId="0" borderId="2" xfId="7" applyFont="1" applyBorder="1" applyAlignment="1">
      <alignment horizontal="left" vertical="center"/>
    </xf>
    <xf numFmtId="0" fontId="8" fillId="0" borderId="1" xfId="2" applyBorder="1" applyAlignment="1" applyProtection="1">
      <alignment horizontal="center" vertical="center" wrapText="1"/>
      <protection locked="0"/>
    </xf>
    <xf numFmtId="0" fontId="9" fillId="0" borderId="1" xfId="25" applyFont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2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>
      <alignment horizontal="left" wrapText="1"/>
    </xf>
    <xf numFmtId="0" fontId="11" fillId="0" borderId="2" xfId="4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/>
    </xf>
    <xf numFmtId="0" fontId="15" fillId="0" borderId="2" xfId="1" applyFont="1" applyBorder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/>
    </xf>
    <xf numFmtId="0" fontId="0" fillId="0" borderId="0" xfId="0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4" fillId="0" borderId="0" xfId="28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7" fillId="2" borderId="1" xfId="0" applyFont="1" applyFill="1" applyBorder="1" applyAlignment="1" applyProtection="1">
      <alignment horizontal="center" vertical="center" wrapText="1"/>
    </xf>
    <xf numFmtId="0" fontId="38" fillId="13" borderId="1" xfId="0" applyFont="1" applyFill="1" applyBorder="1" applyAlignment="1" applyProtection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1" fontId="36" fillId="0" borderId="1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2" fontId="36" fillId="0" borderId="1" xfId="0" applyNumberFormat="1" applyFont="1" applyFill="1" applyBorder="1" applyAlignment="1">
      <alignment horizontal="center" vertical="center" wrapText="1"/>
    </xf>
    <xf numFmtId="2" fontId="40" fillId="0" borderId="1" xfId="0" applyNumberFormat="1" applyFont="1" applyBorder="1" applyAlignment="1">
      <alignment horizontal="center" vertical="center" wrapText="1"/>
    </xf>
    <xf numFmtId="3" fontId="36" fillId="0" borderId="1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6" fillId="12" borderId="0" xfId="0" applyFont="1" applyFill="1" applyAlignment="1">
      <alignment vertical="center"/>
    </xf>
    <xf numFmtId="0" fontId="37" fillId="12" borderId="0" xfId="0" applyFont="1" applyFill="1" applyAlignment="1">
      <alignment horizontal="center" vertical="center" wrapText="1"/>
    </xf>
    <xf numFmtId="0" fontId="41" fillId="0" borderId="0" xfId="28" applyFont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0" fontId="36" fillId="14" borderId="0" xfId="0" applyFont="1" applyFill="1" applyAlignment="1">
      <alignment horizontal="left" vertical="center" wrapText="1"/>
    </xf>
    <xf numFmtId="0" fontId="42" fillId="3" borderId="5" xfId="0" applyFont="1" applyFill="1" applyBorder="1" applyAlignment="1">
      <alignment horizontal="center" vertical="center" wrapText="1"/>
    </xf>
    <xf numFmtId="0" fontId="42" fillId="3" borderId="6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horizontal="left" vertical="center" wrapText="1"/>
    </xf>
  </cellXfs>
  <cellStyles count="36">
    <cellStyle name="Accent" xfId="9"/>
    <cellStyle name="Accent 1" xfId="8"/>
    <cellStyle name="Accent 2" xfId="10"/>
    <cellStyle name="Accent 3" xfId="11"/>
    <cellStyle name="Bad" xfId="12"/>
    <cellStyle name="Error" xfId="13"/>
    <cellStyle name="Excel Built-in Hyperlink" xfId="5"/>
    <cellStyle name="Excel Built-in Normal 2" xfId="27"/>
    <cellStyle name="Footnote" xfId="14"/>
    <cellStyle name="Good" xfId="15"/>
    <cellStyle name="Heading" xfId="16"/>
    <cellStyle name="Heading (user)" xfId="32"/>
    <cellStyle name="Heading 1" xfId="17"/>
    <cellStyle name="Heading 2" xfId="18"/>
    <cellStyle name="Heading 3" xfId="29"/>
    <cellStyle name="Heading 4" xfId="34"/>
    <cellStyle name="Heading1" xfId="33"/>
    <cellStyle name="Hiperlink" xfId="28" builtinId="8"/>
    <cellStyle name="Hiperlink 2" xfId="3"/>
    <cellStyle name="Hiperlink 3" xfId="6"/>
    <cellStyle name="Hiperlink 4" xfId="25"/>
    <cellStyle name="Hyperlink" xfId="19"/>
    <cellStyle name="Neutral" xfId="20"/>
    <cellStyle name="Normal" xfId="0" builtinId="0"/>
    <cellStyle name="Normal 2" xfId="1"/>
    <cellStyle name="Normal 2 2" xfId="26"/>
    <cellStyle name="Normal 3" xfId="2"/>
    <cellStyle name="Normal 4" xfId="4"/>
    <cellStyle name="Normal 5" xfId="7"/>
    <cellStyle name="Normal 6" xfId="35"/>
    <cellStyle name="Note" xfId="21"/>
    <cellStyle name="Result" xfId="30"/>
    <cellStyle name="Result2" xfId="31"/>
    <cellStyle name="Status" xfId="22"/>
    <cellStyle name="Text" xfId="23"/>
    <cellStyle name="Warning" xfId="2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3371851</xdr:colOff>
      <xdr:row>0</xdr:row>
      <xdr:rowOff>85725</xdr:rowOff>
    </xdr:from>
    <xdr:to>
      <xdr:col>3</xdr:col>
      <xdr:colOff>581025</xdr:colOff>
      <xdr:row>4</xdr:row>
      <xdr:rowOff>305336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0FA846-E7CD-457D-A2DB-FC0EC235D9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3" t="25578" r="3763" b="24699"/>
        <a:stretch/>
      </xdr:blipFill>
      <xdr:spPr>
        <a:xfrm>
          <a:off x="4048126" y="85725"/>
          <a:ext cx="2571749" cy="9816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324720</xdr:colOff>
      <xdr:row>26</xdr:row>
      <xdr:rowOff>162720</xdr:rowOff>
    </xdr:from>
    <xdr:to>
      <xdr:col>4</xdr:col>
      <xdr:colOff>3476520</xdr:colOff>
      <xdr:row>26</xdr:row>
      <xdr:rowOff>1495080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A49BBB16-D162-4844-9994-717625B1D04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35120" y="26451720"/>
          <a:ext cx="1808775" cy="1170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72A0EDD7-625F-4F5E-B30A-E635D8EFE9B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238124</xdr:rowOff>
    </xdr:from>
    <xdr:to>
      <xdr:col>4</xdr:col>
      <xdr:colOff>2457450</xdr:colOff>
      <xdr:row>3</xdr:row>
      <xdr:rowOff>1304925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A1FF529A-FEBC-42DD-B27B-127365A84EE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4055" t="56153" r="34055" b="20946"/>
        <a:stretch/>
      </xdr:blipFill>
      <xdr:spPr>
        <a:xfrm>
          <a:off x="5991225" y="1381124"/>
          <a:ext cx="2286000" cy="106680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4" tint="0.39997558519241921"/>
  </sheetPr>
  <dimension ref="A1:G48"/>
  <sheetViews>
    <sheetView showGridLines="0" tabSelected="1" zoomScaleNormal="100" workbookViewId="0"/>
  </sheetViews>
  <sheetFormatPr defaultColWidth="0" defaultRowHeight="15" zeroHeight="1"/>
  <cols>
    <col min="1" max="1" width="3.140625" style="66" customWidth="1"/>
    <col min="2" max="2" width="7" style="66" customWidth="1"/>
    <col min="3" max="3" width="80.42578125" style="67" customWidth="1"/>
    <col min="4" max="4" width="9.140625" style="66" customWidth="1"/>
    <col min="5" max="5" width="9.140625" style="51" customWidth="1"/>
    <col min="6" max="6" width="41.7109375" style="66" customWidth="1"/>
    <col min="7" max="7" width="9.140625" style="66" customWidth="1"/>
    <col min="8" max="16384" width="9.140625" style="1" hidden="1"/>
  </cols>
  <sheetData>
    <row r="1" spans="1:7"/>
    <row r="2" spans="1:7"/>
    <row r="3" spans="1:7"/>
    <row r="4" spans="1:7"/>
    <row r="5" spans="1:7" ht="33.75" customHeight="1"/>
    <row r="6" spans="1:7" ht="18" customHeight="1">
      <c r="B6" s="74" t="s">
        <v>371</v>
      </c>
      <c r="C6" s="75"/>
      <c r="D6" s="75"/>
      <c r="E6" s="75"/>
      <c r="F6" s="76"/>
    </row>
    <row r="7" spans="1:7" s="43" customFormat="1">
      <c r="A7" s="68"/>
      <c r="B7" s="69"/>
      <c r="C7" s="69"/>
      <c r="D7" s="69"/>
      <c r="E7" s="69"/>
      <c r="F7" s="69"/>
      <c r="G7" s="68"/>
    </row>
    <row r="8" spans="1:7">
      <c r="C8" s="70" t="s">
        <v>391</v>
      </c>
    </row>
    <row r="9" spans="1:7">
      <c r="B9" s="71" t="s">
        <v>325</v>
      </c>
      <c r="C9" s="73" t="s">
        <v>11</v>
      </c>
      <c r="D9" s="73"/>
      <c r="E9" s="73"/>
      <c r="F9" s="73"/>
    </row>
    <row r="10" spans="1:7">
      <c r="B10" s="71" t="s">
        <v>326</v>
      </c>
      <c r="C10" s="73" t="s">
        <v>232</v>
      </c>
      <c r="D10" s="73"/>
      <c r="E10" s="73"/>
      <c r="F10" s="73"/>
    </row>
    <row r="11" spans="1:7">
      <c r="B11" s="71" t="s">
        <v>327</v>
      </c>
      <c r="C11" s="73" t="s">
        <v>233</v>
      </c>
      <c r="D11" s="73"/>
      <c r="E11" s="73"/>
      <c r="F11" s="73"/>
    </row>
    <row r="12" spans="1:7">
      <c r="B12" s="71" t="s">
        <v>328</v>
      </c>
      <c r="C12" s="73" t="s">
        <v>234</v>
      </c>
      <c r="D12" s="73"/>
      <c r="E12" s="73"/>
      <c r="F12" s="73"/>
    </row>
    <row r="13" spans="1:7">
      <c r="B13" s="71" t="s">
        <v>329</v>
      </c>
      <c r="C13" s="73" t="s">
        <v>227</v>
      </c>
      <c r="D13" s="73"/>
      <c r="E13" s="73"/>
      <c r="F13" s="73"/>
    </row>
    <row r="14" spans="1:7">
      <c r="B14" s="71" t="s">
        <v>330</v>
      </c>
      <c r="C14" s="73" t="s">
        <v>208</v>
      </c>
      <c r="D14" s="73"/>
      <c r="E14" s="73"/>
      <c r="F14" s="73"/>
    </row>
    <row r="15" spans="1:7">
      <c r="B15" s="71" t="s">
        <v>331</v>
      </c>
      <c r="C15" s="73" t="s">
        <v>253</v>
      </c>
      <c r="D15" s="73"/>
      <c r="E15" s="73"/>
      <c r="F15" s="73"/>
    </row>
    <row r="16" spans="1:7">
      <c r="B16" s="71" t="s">
        <v>332</v>
      </c>
      <c r="C16" s="73" t="s">
        <v>239</v>
      </c>
      <c r="D16" s="73"/>
      <c r="E16" s="73"/>
      <c r="F16" s="73"/>
    </row>
    <row r="17" spans="2:6">
      <c r="B17" s="71" t="s">
        <v>333</v>
      </c>
      <c r="C17" s="73" t="s">
        <v>217</v>
      </c>
      <c r="D17" s="73"/>
      <c r="E17" s="73"/>
      <c r="F17" s="73"/>
    </row>
    <row r="18" spans="2:6">
      <c r="B18" s="71" t="s">
        <v>334</v>
      </c>
      <c r="C18" s="73" t="s">
        <v>235</v>
      </c>
      <c r="D18" s="73"/>
      <c r="E18" s="73"/>
      <c r="F18" s="73"/>
    </row>
    <row r="19" spans="2:6">
      <c r="B19" s="71" t="s">
        <v>335</v>
      </c>
      <c r="C19" s="73" t="s">
        <v>209</v>
      </c>
      <c r="D19" s="73"/>
      <c r="E19" s="73"/>
      <c r="F19" s="73"/>
    </row>
    <row r="20" spans="2:6">
      <c r="B20" s="71" t="s">
        <v>336</v>
      </c>
      <c r="C20" s="73" t="s">
        <v>210</v>
      </c>
      <c r="D20" s="73"/>
      <c r="E20" s="73"/>
      <c r="F20" s="73"/>
    </row>
    <row r="21" spans="2:6">
      <c r="B21" s="71" t="s">
        <v>337</v>
      </c>
      <c r="C21" s="73" t="s">
        <v>213</v>
      </c>
      <c r="D21" s="73"/>
      <c r="E21" s="73"/>
      <c r="F21" s="73"/>
    </row>
    <row r="22" spans="2:6">
      <c r="B22" s="71" t="s">
        <v>338</v>
      </c>
      <c r="C22" s="73" t="s">
        <v>392</v>
      </c>
      <c r="D22" s="73"/>
      <c r="E22" s="73"/>
      <c r="F22" s="73"/>
    </row>
    <row r="23" spans="2:6">
      <c r="B23" s="71" t="s">
        <v>339</v>
      </c>
      <c r="C23" s="73" t="s">
        <v>218</v>
      </c>
      <c r="D23" s="73"/>
      <c r="E23" s="73"/>
      <c r="F23" s="73"/>
    </row>
    <row r="24" spans="2:6">
      <c r="B24" s="71" t="s">
        <v>340</v>
      </c>
      <c r="C24" s="73" t="s">
        <v>219</v>
      </c>
      <c r="D24" s="73"/>
      <c r="E24" s="73"/>
      <c r="F24" s="73"/>
    </row>
    <row r="25" spans="2:6">
      <c r="B25" s="71" t="s">
        <v>341</v>
      </c>
      <c r="C25" s="73" t="s">
        <v>220</v>
      </c>
      <c r="D25" s="73"/>
      <c r="E25" s="73"/>
      <c r="F25" s="73"/>
    </row>
    <row r="26" spans="2:6">
      <c r="B26" s="71" t="s">
        <v>342</v>
      </c>
      <c r="C26" s="73" t="s">
        <v>221</v>
      </c>
      <c r="D26" s="73"/>
      <c r="E26" s="73"/>
      <c r="F26" s="73"/>
    </row>
    <row r="27" spans="2:6">
      <c r="B27" s="71" t="s">
        <v>343</v>
      </c>
      <c r="C27" s="73" t="s">
        <v>226</v>
      </c>
      <c r="D27" s="73"/>
      <c r="E27" s="73"/>
      <c r="F27" s="73"/>
    </row>
    <row r="28" spans="2:6">
      <c r="B28" s="71" t="s">
        <v>344</v>
      </c>
      <c r="C28" s="73" t="s">
        <v>241</v>
      </c>
      <c r="D28" s="73"/>
      <c r="E28" s="73"/>
      <c r="F28" s="73"/>
    </row>
    <row r="29" spans="2:6">
      <c r="B29" s="71" t="s">
        <v>345</v>
      </c>
      <c r="C29" s="73" t="s">
        <v>242</v>
      </c>
      <c r="D29" s="73"/>
      <c r="E29" s="73"/>
      <c r="F29" s="73"/>
    </row>
    <row r="30" spans="2:6">
      <c r="B30" s="71" t="s">
        <v>346</v>
      </c>
      <c r="C30" s="73" t="s">
        <v>243</v>
      </c>
      <c r="D30" s="73"/>
      <c r="E30" s="73"/>
      <c r="F30" s="73"/>
    </row>
    <row r="31" spans="2:6">
      <c r="B31" s="71" t="s">
        <v>347</v>
      </c>
      <c r="C31" s="73" t="s">
        <v>238</v>
      </c>
      <c r="D31" s="73"/>
      <c r="E31" s="73"/>
      <c r="F31" s="73"/>
    </row>
    <row r="32" spans="2:6">
      <c r="B32" s="71" t="s">
        <v>348</v>
      </c>
      <c r="C32" s="73" t="s">
        <v>214</v>
      </c>
      <c r="D32" s="73"/>
      <c r="E32" s="73"/>
      <c r="F32" s="73"/>
    </row>
    <row r="33" spans="2:6">
      <c r="B33" s="71" t="s">
        <v>349</v>
      </c>
      <c r="C33" s="73" t="s">
        <v>393</v>
      </c>
      <c r="D33" s="73"/>
      <c r="E33" s="73"/>
      <c r="F33" s="73"/>
    </row>
    <row r="34" spans="2:6">
      <c r="B34" s="71" t="s">
        <v>350</v>
      </c>
      <c r="C34" s="73" t="s">
        <v>237</v>
      </c>
      <c r="D34" s="73"/>
      <c r="E34" s="73"/>
      <c r="F34" s="73"/>
    </row>
    <row r="35" spans="2:6">
      <c r="B35" s="71" t="s">
        <v>351</v>
      </c>
      <c r="C35" s="73" t="s">
        <v>394</v>
      </c>
      <c r="D35" s="73"/>
      <c r="E35" s="73"/>
      <c r="F35" s="73"/>
    </row>
    <row r="36" spans="2:6">
      <c r="B36" s="71" t="s">
        <v>352</v>
      </c>
      <c r="C36" s="73" t="s">
        <v>246</v>
      </c>
      <c r="D36" s="73"/>
      <c r="E36" s="73"/>
      <c r="F36" s="73"/>
    </row>
    <row r="37" spans="2:6">
      <c r="B37" s="71" t="s">
        <v>353</v>
      </c>
      <c r="C37" s="73" t="s">
        <v>395</v>
      </c>
      <c r="D37" s="73"/>
      <c r="E37" s="73"/>
      <c r="F37" s="73"/>
    </row>
    <row r="38" spans="2:6">
      <c r="B38" s="71" t="s">
        <v>354</v>
      </c>
      <c r="C38" s="73" t="s">
        <v>236</v>
      </c>
      <c r="D38" s="73"/>
      <c r="E38" s="73"/>
      <c r="F38" s="73"/>
    </row>
    <row r="39" spans="2:6">
      <c r="B39" s="71" t="s">
        <v>355</v>
      </c>
      <c r="C39" s="73" t="s">
        <v>240</v>
      </c>
      <c r="D39" s="73"/>
      <c r="E39" s="73"/>
      <c r="F39" s="73"/>
    </row>
    <row r="40" spans="2:6">
      <c r="B40" s="71" t="s">
        <v>356</v>
      </c>
      <c r="C40" s="73" t="s">
        <v>244</v>
      </c>
      <c r="D40" s="73"/>
      <c r="E40" s="73"/>
      <c r="F40" s="73"/>
    </row>
    <row r="41" spans="2:6">
      <c r="B41" s="71" t="s">
        <v>357</v>
      </c>
      <c r="C41" s="73" t="s">
        <v>245</v>
      </c>
      <c r="D41" s="73"/>
      <c r="E41" s="73"/>
      <c r="F41" s="73"/>
    </row>
    <row r="42" spans="2:6">
      <c r="B42" s="71" t="s">
        <v>358</v>
      </c>
      <c r="C42" s="73" t="s">
        <v>211</v>
      </c>
      <c r="D42" s="73"/>
      <c r="E42" s="73"/>
      <c r="F42" s="73"/>
    </row>
    <row r="43" spans="2:6">
      <c r="B43" s="71" t="s">
        <v>359</v>
      </c>
      <c r="C43" s="73" t="s">
        <v>228</v>
      </c>
      <c r="D43" s="73"/>
      <c r="E43" s="73"/>
      <c r="F43" s="73"/>
    </row>
    <row r="44" spans="2:6">
      <c r="B44" s="71" t="s">
        <v>360</v>
      </c>
      <c r="C44" s="73" t="s">
        <v>396</v>
      </c>
      <c r="D44" s="73"/>
      <c r="E44" s="73"/>
      <c r="F44" s="73"/>
    </row>
    <row r="45" spans="2:6">
      <c r="B45" s="71" t="s">
        <v>361</v>
      </c>
      <c r="C45" s="73" t="s">
        <v>212</v>
      </c>
      <c r="D45" s="73"/>
      <c r="E45" s="73"/>
      <c r="F45" s="73"/>
    </row>
    <row r="46" spans="2:6">
      <c r="B46" s="71"/>
      <c r="C46" s="72"/>
    </row>
    <row r="47" spans="2:6" hidden="1">
      <c r="B47" s="71"/>
      <c r="C47" s="72"/>
    </row>
    <row r="48" spans="2:6" hidden="1"/>
  </sheetData>
  <mergeCells count="38">
    <mergeCell ref="C43:F43"/>
    <mergeCell ref="C44:F44"/>
    <mergeCell ref="C45:F45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C13:F13"/>
    <mergeCell ref="C14:F14"/>
    <mergeCell ref="C15:F15"/>
    <mergeCell ref="C16:F16"/>
    <mergeCell ref="C17:F17"/>
    <mergeCell ref="C10:F10"/>
    <mergeCell ref="C9:F9"/>
    <mergeCell ref="C11:F11"/>
    <mergeCell ref="C12:F12"/>
    <mergeCell ref="B6:F6"/>
  </mergeCells>
  <hyperlinks>
    <hyperlink ref="C8" location="'Extensão e Cultura'!A1" display="Indicadores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"/>
  <sheetViews>
    <sheetView workbookViewId="0">
      <selection activeCell="C19" sqref="C19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"/>
  <sheetViews>
    <sheetView workbookViewId="0">
      <selection activeCell="C20" sqref="C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"/>
  <sheetViews>
    <sheetView workbookViewId="0">
      <selection activeCell="C18" sqref="C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"/>
  <sheetViews>
    <sheetView workbookViewId="0">
      <selection activeCell="E17" sqref="E17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"/>
  <sheetViews>
    <sheetView workbookViewId="0">
      <selection activeCell="M14" sqref="M14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"/>
  <sheetViews>
    <sheetView workbookViewId="0">
      <selection activeCell="C21" sqref="C21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2:N56"/>
  <sheetViews>
    <sheetView topLeftCell="F1" zoomScale="80" zoomScaleNormal="80" zoomScaleSheetLayoutView="50" workbookViewId="0">
      <selection activeCell="Q2" sqref="Q2"/>
    </sheetView>
  </sheetViews>
  <sheetFormatPr defaultColWidth="8.85546875" defaultRowHeight="15"/>
  <cols>
    <col min="2" max="2" width="9.140625" style="15" customWidth="1"/>
    <col min="3" max="3" width="54.85546875" style="37" customWidth="1"/>
    <col min="6" max="6" width="51.85546875" style="37" customWidth="1"/>
    <col min="9" max="9" width="12" bestFit="1" customWidth="1"/>
    <col min="12" max="12" width="70.140625" bestFit="1" customWidth="1"/>
    <col min="14" max="14" width="27.140625" bestFit="1" customWidth="1"/>
  </cols>
  <sheetData>
    <row r="2" spans="1:14">
      <c r="B2" s="15" t="s">
        <v>99</v>
      </c>
      <c r="F2" s="37" t="s">
        <v>125</v>
      </c>
      <c r="I2" t="s">
        <v>126</v>
      </c>
      <c r="L2" s="22" t="s">
        <v>138</v>
      </c>
      <c r="N2" t="s">
        <v>187</v>
      </c>
    </row>
    <row r="3" spans="1:14" ht="45">
      <c r="A3" t="s">
        <v>108</v>
      </c>
      <c r="B3" s="16" t="s">
        <v>0</v>
      </c>
      <c r="C3" s="37" t="str">
        <f>A3&amp;B3</f>
        <v>Elevar a Taxa de estudantes da graduação diplomados na duração padrão do curso</v>
      </c>
      <c r="F3" s="38" t="s">
        <v>52</v>
      </c>
      <c r="I3" t="s">
        <v>127</v>
      </c>
      <c r="L3" s="21" t="s">
        <v>57</v>
      </c>
      <c r="N3" t="s">
        <v>185</v>
      </c>
    </row>
    <row r="4" spans="1:14" s="2" customFormat="1" ht="45">
      <c r="A4" s="2" t="s">
        <v>109</v>
      </c>
      <c r="B4" s="16" t="s">
        <v>0</v>
      </c>
      <c r="C4" s="37" t="str">
        <f t="shared" ref="C4:C40" si="0">A4&amp;B4</f>
        <v>Manter a Taxa de estudantes da graduação diplomados na duração padrão do curso</v>
      </c>
      <c r="F4" s="39" t="s">
        <v>45</v>
      </c>
      <c r="I4" s="20" t="s">
        <v>128</v>
      </c>
      <c r="L4" s="21" t="s">
        <v>139</v>
      </c>
      <c r="N4" t="s">
        <v>188</v>
      </c>
    </row>
    <row r="5" spans="1:14" ht="30">
      <c r="A5" s="2" t="s">
        <v>108</v>
      </c>
      <c r="B5" s="16" t="s">
        <v>1</v>
      </c>
      <c r="C5" s="37" t="str">
        <f t="shared" si="0"/>
        <v>Elevar a Taxa de sucesso na graduação</v>
      </c>
      <c r="F5" s="40" t="s">
        <v>65</v>
      </c>
      <c r="I5" s="20" t="s">
        <v>74</v>
      </c>
      <c r="L5" s="21" t="s">
        <v>48</v>
      </c>
      <c r="N5" t="s">
        <v>189</v>
      </c>
    </row>
    <row r="6" spans="1:14" s="2" customFormat="1">
      <c r="A6" s="2" t="s">
        <v>109</v>
      </c>
      <c r="B6" s="16" t="s">
        <v>1</v>
      </c>
      <c r="C6" s="37" t="str">
        <f t="shared" si="0"/>
        <v>Manter a Taxa de sucesso na graduação</v>
      </c>
      <c r="F6" s="37"/>
      <c r="I6" s="20" t="s">
        <v>46</v>
      </c>
      <c r="L6" s="21" t="s">
        <v>140</v>
      </c>
    </row>
    <row r="7" spans="1:14">
      <c r="A7" s="18" t="s">
        <v>110</v>
      </c>
      <c r="B7" s="17" t="s">
        <v>16</v>
      </c>
      <c r="C7" s="37" t="str">
        <f t="shared" si="0"/>
        <v>Diminuir o Índice de evasão nos cursos de graduação</v>
      </c>
      <c r="I7" s="20" t="s">
        <v>93</v>
      </c>
      <c r="L7" s="21" t="s">
        <v>141</v>
      </c>
    </row>
    <row r="8" spans="1:14" s="2" customFormat="1">
      <c r="A8" s="18" t="s">
        <v>111</v>
      </c>
      <c r="B8" s="17" t="s">
        <v>16</v>
      </c>
      <c r="C8" s="37" t="str">
        <f t="shared" si="0"/>
        <v>Manter o Índice de evasão nos cursos de graduação</v>
      </c>
      <c r="F8" s="37"/>
      <c r="I8" s="20" t="s">
        <v>129</v>
      </c>
    </row>
    <row r="9" spans="1:14">
      <c r="A9" s="18" t="s">
        <v>110</v>
      </c>
      <c r="B9" s="17" t="s">
        <v>17</v>
      </c>
      <c r="C9" s="37" t="str">
        <f t="shared" si="0"/>
        <v>Diminuir o Índice de evasão de estudantes cotistas</v>
      </c>
      <c r="I9" s="20" t="s">
        <v>130</v>
      </c>
    </row>
    <row r="10" spans="1:14" s="2" customFormat="1">
      <c r="A10" s="18" t="s">
        <v>111</v>
      </c>
      <c r="B10" s="17" t="s">
        <v>17</v>
      </c>
      <c r="C10" s="37" t="str">
        <f t="shared" si="0"/>
        <v>Manter o Índice de evasão de estudantes cotistas</v>
      </c>
      <c r="F10" s="37"/>
      <c r="I10" s="20" t="s">
        <v>56</v>
      </c>
    </row>
    <row r="11" spans="1:14">
      <c r="A11" s="18" t="s">
        <v>110</v>
      </c>
      <c r="B11" s="17" t="s">
        <v>18</v>
      </c>
      <c r="C11" s="37" t="str">
        <f t="shared" si="0"/>
        <v>Diminuir o Índice de retenção na graduação</v>
      </c>
      <c r="I11" s="20" t="s">
        <v>96</v>
      </c>
    </row>
    <row r="12" spans="1:14" s="2" customFormat="1">
      <c r="A12" s="18" t="s">
        <v>111</v>
      </c>
      <c r="B12" s="17" t="s">
        <v>18</v>
      </c>
      <c r="C12" s="37" t="str">
        <f t="shared" si="0"/>
        <v>Manter o Índice de retenção na graduação</v>
      </c>
      <c r="F12" s="37"/>
      <c r="I12" s="20" t="s">
        <v>66</v>
      </c>
    </row>
    <row r="13" spans="1:14">
      <c r="A13" s="18" t="s">
        <v>110</v>
      </c>
      <c r="B13" s="17" t="s">
        <v>107</v>
      </c>
      <c r="C13" s="37" t="str">
        <f t="shared" si="0"/>
        <v>Diminuir o Índice de retenção de estudantes cotistas</v>
      </c>
      <c r="I13" s="20" t="s">
        <v>131</v>
      </c>
    </row>
    <row r="14" spans="1:14" s="2" customFormat="1">
      <c r="A14" s="18" t="s">
        <v>111</v>
      </c>
      <c r="B14" s="17" t="s">
        <v>107</v>
      </c>
      <c r="C14" s="37" t="str">
        <f t="shared" si="0"/>
        <v>Manter o Índice de retenção de estudantes cotistas</v>
      </c>
      <c r="F14" s="37"/>
      <c r="I14" s="20" t="s">
        <v>132</v>
      </c>
    </row>
    <row r="15" spans="1:14" ht="30">
      <c r="A15" s="18" t="s">
        <v>108</v>
      </c>
      <c r="B15" s="16" t="s">
        <v>3</v>
      </c>
      <c r="C15" s="37" t="str">
        <f t="shared" si="0"/>
        <v>Elevar a Taxa de oferta de disciplinas na modalidade EaD na graduação presencial conforme previsto em legislação</v>
      </c>
      <c r="I15" s="20" t="s">
        <v>133</v>
      </c>
    </row>
    <row r="16" spans="1:14" s="2" customFormat="1" ht="30">
      <c r="A16" s="18" t="s">
        <v>109</v>
      </c>
      <c r="B16" s="16" t="s">
        <v>3</v>
      </c>
      <c r="C16" s="37" t="str">
        <f t="shared" si="0"/>
        <v>Manter a Taxa de oferta de disciplinas na modalidade EaD na graduação presencial conforme previsto em legislação</v>
      </c>
      <c r="F16" s="37"/>
      <c r="I16" s="20" t="s">
        <v>134</v>
      </c>
    </row>
    <row r="17" spans="1:9">
      <c r="A17" s="18" t="s">
        <v>108</v>
      </c>
      <c r="B17" s="16" t="s">
        <v>4</v>
      </c>
      <c r="C17" s="37" t="str">
        <f t="shared" si="0"/>
        <v>Elevar a Taxa de desempenho acadêmico</v>
      </c>
      <c r="I17" s="20" t="s">
        <v>135</v>
      </c>
    </row>
    <row r="18" spans="1:9" s="2" customFormat="1">
      <c r="A18" s="18" t="s">
        <v>109</v>
      </c>
      <c r="B18" s="16" t="s">
        <v>4</v>
      </c>
      <c r="C18" s="37" t="str">
        <f t="shared" si="0"/>
        <v>Manter a Taxa de desempenho acadêmico</v>
      </c>
      <c r="F18" s="37"/>
      <c r="I18" s="20" t="s">
        <v>136</v>
      </c>
    </row>
    <row r="19" spans="1:9">
      <c r="A19" s="18" t="s">
        <v>113</v>
      </c>
      <c r="B19" s="16" t="s">
        <v>5</v>
      </c>
      <c r="C19" s="37" t="str">
        <f t="shared" si="0"/>
        <v>Diminuir a Taxa de vagas ociosas na graduação</v>
      </c>
      <c r="I19" s="20" t="s">
        <v>137</v>
      </c>
    </row>
    <row r="20" spans="1:9" s="2" customFormat="1">
      <c r="A20" s="18" t="s">
        <v>109</v>
      </c>
      <c r="B20" s="16" t="s">
        <v>5</v>
      </c>
      <c r="C20" s="37" t="str">
        <f t="shared" si="0"/>
        <v>Manter a Taxa de vagas ociosas na graduação</v>
      </c>
      <c r="F20" s="37"/>
    </row>
    <row r="21" spans="1:9">
      <c r="A21" s="18" t="s">
        <v>108</v>
      </c>
      <c r="B21" s="16" t="s">
        <v>6</v>
      </c>
      <c r="C21" s="37" t="str">
        <f t="shared" si="0"/>
        <v>Elevar a Taxa de projetos pedagógicos revisados</v>
      </c>
    </row>
    <row r="22" spans="1:9" s="2" customFormat="1">
      <c r="A22" s="18" t="s">
        <v>109</v>
      </c>
      <c r="B22" s="16" t="s">
        <v>6</v>
      </c>
      <c r="C22" s="37" t="str">
        <f t="shared" si="0"/>
        <v>Manter a Taxa de projetos pedagógicos revisados</v>
      </c>
      <c r="F22" s="37"/>
    </row>
    <row r="23" spans="1:9" ht="30">
      <c r="A23" s="18" t="s">
        <v>108</v>
      </c>
      <c r="B23" s="16" t="s">
        <v>7</v>
      </c>
      <c r="C23" s="37" t="str">
        <f t="shared" si="0"/>
        <v>Elevar a Taxa de mobilidade nacional nos cursos de graduação</v>
      </c>
    </row>
    <row r="24" spans="1:9" s="2" customFormat="1" ht="30">
      <c r="A24" s="18" t="s">
        <v>109</v>
      </c>
      <c r="B24" s="16" t="s">
        <v>7</v>
      </c>
      <c r="C24" s="37" t="str">
        <f t="shared" si="0"/>
        <v>Manter a Taxa de mobilidade nacional nos cursos de graduação</v>
      </c>
      <c r="F24" s="37"/>
    </row>
    <row r="25" spans="1:9">
      <c r="A25" s="18" t="s">
        <v>112</v>
      </c>
      <c r="B25" s="16" t="s">
        <v>8</v>
      </c>
      <c r="C25" s="37" t="str">
        <f t="shared" si="0"/>
        <v>Elevar o Conceito ENADE médio</v>
      </c>
    </row>
    <row r="26" spans="1:9" s="2" customFormat="1">
      <c r="A26" s="18" t="s">
        <v>111</v>
      </c>
      <c r="B26" s="16" t="s">
        <v>8</v>
      </c>
      <c r="C26" s="37" t="str">
        <f t="shared" si="0"/>
        <v>Manter o Conceito ENADE médio</v>
      </c>
      <c r="F26" s="37"/>
    </row>
    <row r="27" spans="1:9">
      <c r="A27" s="18" t="s">
        <v>112</v>
      </c>
      <c r="B27" s="16" t="s">
        <v>9</v>
      </c>
      <c r="C27" s="37" t="str">
        <f t="shared" si="0"/>
        <v>Elevar o Conceito CPC médio</v>
      </c>
    </row>
    <row r="28" spans="1:9" s="2" customFormat="1">
      <c r="A28" s="18" t="s">
        <v>111</v>
      </c>
      <c r="B28" s="16" t="s">
        <v>9</v>
      </c>
      <c r="C28" s="37" t="str">
        <f t="shared" si="0"/>
        <v>Manter o Conceito CPC médio</v>
      </c>
      <c r="F28" s="37"/>
    </row>
    <row r="29" spans="1:9" ht="30">
      <c r="A29" s="18" t="s">
        <v>108</v>
      </c>
      <c r="B29" s="16" t="s">
        <v>10</v>
      </c>
      <c r="C29" s="37" t="str">
        <f t="shared" si="0"/>
        <v>Elevar a Taxa de estudantes de graduação participantes de programa de iniciação científica ou tecnológica</v>
      </c>
    </row>
    <row r="30" spans="1:9" s="2" customFormat="1" ht="30">
      <c r="A30" s="18" t="s">
        <v>109</v>
      </c>
      <c r="B30" s="16" t="s">
        <v>10</v>
      </c>
      <c r="C30" s="37" t="str">
        <f t="shared" si="0"/>
        <v>Manter a Taxa de estudantes de graduação participantes de programa de iniciação científica ou tecnológica</v>
      </c>
      <c r="F30" s="37"/>
    </row>
    <row r="31" spans="1:9" ht="30">
      <c r="A31" s="18" t="s">
        <v>108</v>
      </c>
      <c r="B31" s="16" t="s">
        <v>11</v>
      </c>
      <c r="C31" s="37" t="str">
        <f t="shared" si="0"/>
        <v>Elevar a Taxa de estudantes de graduação em regime presencial envolvidos em Extensão</v>
      </c>
    </row>
    <row r="32" spans="1:9" s="2" customFormat="1" ht="30">
      <c r="A32" s="18" t="s">
        <v>109</v>
      </c>
      <c r="B32" s="16" t="s">
        <v>11</v>
      </c>
      <c r="C32" s="37" t="str">
        <f t="shared" si="0"/>
        <v>Manter a Taxa de estudantes de graduação em regime presencial envolvidos em Extensão</v>
      </c>
      <c r="F32" s="37"/>
    </row>
    <row r="33" spans="1:6" ht="30">
      <c r="A33" s="18" t="s">
        <v>108</v>
      </c>
      <c r="B33" s="16" t="s">
        <v>12</v>
      </c>
      <c r="C33" s="37" t="str">
        <f t="shared" si="0"/>
        <v>Elevar a Taxa de egressos empregados em área de formação do curso de graduação</v>
      </c>
    </row>
    <row r="34" spans="1:6" s="2" customFormat="1" ht="30">
      <c r="A34" s="18" t="s">
        <v>109</v>
      </c>
      <c r="B34" s="16" t="s">
        <v>12</v>
      </c>
      <c r="C34" s="37" t="str">
        <f t="shared" si="0"/>
        <v>Manter a Taxa de egressos empregados em área de formação do curso de graduação</v>
      </c>
      <c r="F34" s="37"/>
    </row>
    <row r="35" spans="1:6" ht="60">
      <c r="A35" s="18" t="s">
        <v>108</v>
      </c>
      <c r="B35" s="16" t="s">
        <v>13</v>
      </c>
      <c r="C35" s="37" t="str">
        <f t="shared" si="0"/>
        <v>Elevar a Taxa de cursos de graduação com uma disciplina ou conteúdo e atividade curricular concernentes à Educação das Relações Étnico-raciais e Histórias e Culturas Afro-Brasileira, Africana e Indígena</v>
      </c>
    </row>
    <row r="36" spans="1:6" s="2" customFormat="1" ht="60">
      <c r="A36" s="18" t="s">
        <v>109</v>
      </c>
      <c r="B36" s="16" t="s">
        <v>13</v>
      </c>
      <c r="C36" s="37" t="str">
        <f t="shared" si="0"/>
        <v>Manter a Taxa de cursos de graduação com uma disciplina ou conteúdo e atividade curricular concernentes à Educação das Relações Étnico-raciais e Histórias e Culturas Afro-Brasileira, Africana e Indígena</v>
      </c>
      <c r="F36" s="37"/>
    </row>
    <row r="37" spans="1:6" ht="30">
      <c r="A37" s="18" t="s">
        <v>108</v>
      </c>
      <c r="B37" s="16" t="s">
        <v>14</v>
      </c>
      <c r="C37" s="37" t="str">
        <f t="shared" si="0"/>
        <v xml:space="preserve">Elevar a Taxa de cursos de graduação com disciplinas de empreendedorismo </v>
      </c>
    </row>
    <row r="38" spans="1:6" s="2" customFormat="1" ht="30">
      <c r="A38" s="18" t="s">
        <v>109</v>
      </c>
      <c r="B38" s="16" t="s">
        <v>14</v>
      </c>
      <c r="C38" s="37" t="str">
        <f t="shared" si="0"/>
        <v xml:space="preserve">Manter a Taxa de cursos de graduação com disciplinas de empreendedorismo </v>
      </c>
      <c r="F38" s="37"/>
    </row>
    <row r="39" spans="1:6" ht="30">
      <c r="A39" s="18" t="s">
        <v>108</v>
      </c>
      <c r="B39" s="16" t="s">
        <v>15</v>
      </c>
      <c r="C39" s="37" t="str">
        <f t="shared" si="0"/>
        <v>Elevar a Taxa de cursos de graduação com disciplinas de sustentabilidade</v>
      </c>
    </row>
    <row r="40" spans="1:6" ht="30">
      <c r="A40" s="18" t="s">
        <v>109</v>
      </c>
      <c r="B40" s="16" t="s">
        <v>15</v>
      </c>
      <c r="C40" s="37" t="str">
        <f t="shared" si="0"/>
        <v>Manter a Taxa de cursos de graduação com disciplinas de sustentabilidade</v>
      </c>
    </row>
    <row r="41" spans="1:6" ht="30">
      <c r="C41" s="44" t="s">
        <v>192</v>
      </c>
    </row>
    <row r="42" spans="1:6" ht="30">
      <c r="C42" s="44" t="s">
        <v>193</v>
      </c>
    </row>
    <row r="43" spans="1:6" ht="30">
      <c r="C43" s="44" t="s">
        <v>194</v>
      </c>
    </row>
    <row r="44" spans="1:6" ht="30">
      <c r="C44" s="44" t="s">
        <v>195</v>
      </c>
    </row>
    <row r="45" spans="1:6">
      <c r="C45" s="44" t="s">
        <v>196</v>
      </c>
    </row>
    <row r="46" spans="1:6">
      <c r="C46" s="44" t="s">
        <v>197</v>
      </c>
    </row>
    <row r="47" spans="1:6" ht="45">
      <c r="C47" s="44" t="s">
        <v>198</v>
      </c>
    </row>
    <row r="48" spans="1:6" ht="45">
      <c r="C48" s="44" t="s">
        <v>199</v>
      </c>
    </row>
    <row r="49" spans="3:3" ht="45">
      <c r="C49" s="44" t="s">
        <v>200</v>
      </c>
    </row>
    <row r="50" spans="3:3" ht="45">
      <c r="C50" s="44" t="s">
        <v>201</v>
      </c>
    </row>
    <row r="51" spans="3:3" ht="45">
      <c r="C51" s="44" t="s">
        <v>202</v>
      </c>
    </row>
    <row r="52" spans="3:3" ht="45">
      <c r="C52" s="44" t="s">
        <v>203</v>
      </c>
    </row>
    <row r="53" spans="3:3" ht="30">
      <c r="C53" s="44" t="s">
        <v>204</v>
      </c>
    </row>
    <row r="54" spans="3:3" ht="30">
      <c r="C54" s="44" t="s">
        <v>205</v>
      </c>
    </row>
    <row r="55" spans="3:3" ht="45">
      <c r="C55" s="47" t="s">
        <v>206</v>
      </c>
    </row>
    <row r="56" spans="3:3" ht="45">
      <c r="C56" s="47" t="s">
        <v>207</v>
      </c>
    </row>
  </sheetData>
  <phoneticPr fontId="3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>
    <tabColor rgb="FF0070C0"/>
  </sheetPr>
  <dimension ref="A1:V41"/>
  <sheetViews>
    <sheetView showGridLines="0" zoomScale="80" zoomScaleNormal="80" workbookViewId="0"/>
  </sheetViews>
  <sheetFormatPr defaultColWidth="9.140625" defaultRowHeight="15"/>
  <cols>
    <col min="1" max="1" width="9.140625" style="22"/>
    <col min="2" max="2" width="6" style="51" customWidth="1"/>
    <col min="3" max="3" width="50.42578125" style="51" customWidth="1"/>
    <col min="4" max="4" width="49.85546875" style="51" customWidth="1"/>
    <col min="5" max="5" width="47" style="51" customWidth="1"/>
    <col min="6" max="6" width="30" style="51" customWidth="1"/>
    <col min="7" max="7" width="22" style="51" bestFit="1" customWidth="1"/>
    <col min="8" max="14" width="20.42578125" style="51" bestFit="1" customWidth="1"/>
    <col min="15" max="15" width="24.140625" style="51" bestFit="1" customWidth="1"/>
    <col min="16" max="16" width="24.7109375" style="51" bestFit="1" customWidth="1"/>
    <col min="17" max="17" width="17.42578125" style="51" bestFit="1" customWidth="1"/>
    <col min="18" max="18" width="28.85546875" style="51" customWidth="1"/>
    <col min="19" max="19" width="24" style="51" bestFit="1" customWidth="1"/>
    <col min="20" max="20" width="28.85546875" style="51" customWidth="1"/>
    <col min="21" max="21" width="23.140625" style="51" customWidth="1"/>
    <col min="22" max="22" width="23.85546875" style="51" bestFit="1" customWidth="1"/>
    <col min="23" max="16384" width="9.140625" style="22"/>
  </cols>
  <sheetData>
    <row r="1" spans="1:22">
      <c r="A1" s="48" t="s">
        <v>156</v>
      </c>
    </row>
    <row r="2" spans="1:22">
      <c r="B2" s="52"/>
    </row>
    <row r="3" spans="1:22" ht="51">
      <c r="B3" s="53" t="s">
        <v>19</v>
      </c>
      <c r="C3" s="53" t="s">
        <v>40</v>
      </c>
      <c r="D3" s="53" t="s">
        <v>122</v>
      </c>
      <c r="E3" s="53" t="s">
        <v>21</v>
      </c>
      <c r="F3" s="53" t="s">
        <v>147</v>
      </c>
      <c r="G3" s="53" t="s">
        <v>362</v>
      </c>
      <c r="H3" s="54" t="s">
        <v>26</v>
      </c>
      <c r="I3" s="54" t="s">
        <v>27</v>
      </c>
      <c r="J3" s="54" t="s">
        <v>28</v>
      </c>
      <c r="K3" s="54" t="s">
        <v>29</v>
      </c>
      <c r="L3" s="54" t="s">
        <v>30</v>
      </c>
      <c r="M3" s="54" t="s">
        <v>31</v>
      </c>
      <c r="N3" s="54" t="s">
        <v>32</v>
      </c>
      <c r="O3" s="53" t="s">
        <v>22</v>
      </c>
      <c r="P3" s="53" t="s">
        <v>36</v>
      </c>
      <c r="Q3" s="53" t="s">
        <v>190</v>
      </c>
      <c r="R3" s="53" t="s">
        <v>363</v>
      </c>
      <c r="S3" s="53" t="s">
        <v>186</v>
      </c>
      <c r="T3" s="53" t="s">
        <v>390</v>
      </c>
      <c r="U3" s="53" t="s">
        <v>20</v>
      </c>
      <c r="V3" s="53" t="s">
        <v>370</v>
      </c>
    </row>
    <row r="4" spans="1:22" ht="63.75">
      <c r="B4" s="55" t="s">
        <v>325</v>
      </c>
      <c r="C4" s="56" t="s">
        <v>166</v>
      </c>
      <c r="D4" s="56" t="s">
        <v>11</v>
      </c>
      <c r="E4" s="56" t="s">
        <v>157</v>
      </c>
      <c r="F4" s="56" t="s">
        <v>284</v>
      </c>
      <c r="G4" s="56" t="s">
        <v>44</v>
      </c>
      <c r="H4" s="56">
        <v>48.38</v>
      </c>
      <c r="I4" s="57">
        <v>52.040075000000002</v>
      </c>
      <c r="J4" s="57">
        <v>60</v>
      </c>
      <c r="K4" s="57">
        <v>65.198324999999997</v>
      </c>
      <c r="L4" s="57">
        <v>70.686918750000004</v>
      </c>
      <c r="M4" s="57">
        <v>75.269575000000003</v>
      </c>
      <c r="N4" s="57">
        <v>79.263325000000009</v>
      </c>
      <c r="O4" s="56" t="s">
        <v>155</v>
      </c>
      <c r="P4" s="56" t="s">
        <v>47</v>
      </c>
      <c r="Q4" s="56" t="s">
        <v>185</v>
      </c>
      <c r="R4" s="56" t="s">
        <v>52</v>
      </c>
      <c r="S4" s="56" t="s">
        <v>364</v>
      </c>
      <c r="T4" s="56" t="s">
        <v>366</v>
      </c>
      <c r="U4" s="56" t="s">
        <v>42</v>
      </c>
      <c r="V4" s="56" t="s">
        <v>158</v>
      </c>
    </row>
    <row r="5" spans="1:22" ht="76.5">
      <c r="B5" s="55" t="s">
        <v>326</v>
      </c>
      <c r="C5" s="56" t="s">
        <v>166</v>
      </c>
      <c r="D5" s="56" t="s">
        <v>398</v>
      </c>
      <c r="E5" s="56" t="s">
        <v>372</v>
      </c>
      <c r="F5" s="56" t="s">
        <v>321</v>
      </c>
      <c r="G5" s="56" t="s">
        <v>44</v>
      </c>
      <c r="H5" s="56" t="s">
        <v>397</v>
      </c>
      <c r="I5" s="58">
        <v>10</v>
      </c>
      <c r="J5" s="58">
        <v>30</v>
      </c>
      <c r="K5" s="58">
        <v>45</v>
      </c>
      <c r="L5" s="58">
        <v>67.5</v>
      </c>
      <c r="M5" s="58">
        <v>100.00125</v>
      </c>
      <c r="N5" s="58"/>
      <c r="O5" s="56" t="s">
        <v>155</v>
      </c>
      <c r="P5" s="56" t="s">
        <v>47</v>
      </c>
      <c r="Q5" s="56" t="s">
        <v>185</v>
      </c>
      <c r="R5" s="56" t="s">
        <v>45</v>
      </c>
      <c r="S5" s="56" t="s">
        <v>365</v>
      </c>
      <c r="T5" s="56" t="s">
        <v>369</v>
      </c>
      <c r="U5" s="56" t="s">
        <v>259</v>
      </c>
      <c r="V5" s="56" t="s">
        <v>158</v>
      </c>
    </row>
    <row r="6" spans="1:22" ht="76.5">
      <c r="B6" s="55" t="s">
        <v>327</v>
      </c>
      <c r="C6" s="56" t="s">
        <v>166</v>
      </c>
      <c r="D6" s="56" t="s">
        <v>233</v>
      </c>
      <c r="E6" s="56" t="s">
        <v>373</v>
      </c>
      <c r="F6" s="56" t="s">
        <v>322</v>
      </c>
      <c r="G6" s="56" t="s">
        <v>44</v>
      </c>
      <c r="H6" s="58">
        <v>5</v>
      </c>
      <c r="I6" s="58">
        <v>6</v>
      </c>
      <c r="J6" s="57">
        <v>7.2</v>
      </c>
      <c r="K6" s="57">
        <v>8.64</v>
      </c>
      <c r="L6" s="57">
        <v>10.368</v>
      </c>
      <c r="M6" s="57">
        <v>12.441600000000001</v>
      </c>
      <c r="N6" s="57">
        <v>14.929920000000001</v>
      </c>
      <c r="O6" s="56" t="s">
        <v>155</v>
      </c>
      <c r="P6" s="56" t="s">
        <v>47</v>
      </c>
      <c r="Q6" s="56" t="s">
        <v>185</v>
      </c>
      <c r="R6" s="56" t="s">
        <v>45</v>
      </c>
      <c r="S6" s="56" t="s">
        <v>365</v>
      </c>
      <c r="T6" s="56" t="s">
        <v>369</v>
      </c>
      <c r="U6" s="56" t="s">
        <v>259</v>
      </c>
      <c r="V6" s="56" t="s">
        <v>158</v>
      </c>
    </row>
    <row r="7" spans="1:22" ht="76.5">
      <c r="B7" s="55" t="s">
        <v>328</v>
      </c>
      <c r="C7" s="56" t="s">
        <v>166</v>
      </c>
      <c r="D7" s="56" t="s">
        <v>234</v>
      </c>
      <c r="E7" s="56" t="s">
        <v>374</v>
      </c>
      <c r="F7" s="56" t="s">
        <v>323</v>
      </c>
      <c r="G7" s="56" t="s">
        <v>44</v>
      </c>
      <c r="H7" s="56">
        <v>5</v>
      </c>
      <c r="I7" s="56">
        <v>6</v>
      </c>
      <c r="J7" s="57">
        <v>7.2</v>
      </c>
      <c r="K7" s="57">
        <v>8.64</v>
      </c>
      <c r="L7" s="57">
        <v>10.368</v>
      </c>
      <c r="M7" s="57">
        <v>12.441600000000001</v>
      </c>
      <c r="N7" s="57">
        <v>14.929920000000001</v>
      </c>
      <c r="O7" s="56" t="s">
        <v>155</v>
      </c>
      <c r="P7" s="56" t="s">
        <v>47</v>
      </c>
      <c r="Q7" s="56" t="s">
        <v>185</v>
      </c>
      <c r="R7" s="56" t="s">
        <v>45</v>
      </c>
      <c r="S7" s="56" t="s">
        <v>365</v>
      </c>
      <c r="T7" s="56" t="s">
        <v>369</v>
      </c>
      <c r="U7" s="56" t="s">
        <v>259</v>
      </c>
      <c r="V7" s="56" t="s">
        <v>158</v>
      </c>
    </row>
    <row r="8" spans="1:22" ht="76.5">
      <c r="B8" s="55" t="s">
        <v>329</v>
      </c>
      <c r="C8" s="56" t="s">
        <v>166</v>
      </c>
      <c r="D8" s="56" t="s">
        <v>227</v>
      </c>
      <c r="E8" s="56" t="s">
        <v>248</v>
      </c>
      <c r="F8" s="56" t="s">
        <v>314</v>
      </c>
      <c r="G8" s="56" t="s">
        <v>249</v>
      </c>
      <c r="H8" s="56">
        <v>549</v>
      </c>
      <c r="I8" s="58">
        <v>551.15049999999997</v>
      </c>
      <c r="J8" s="58">
        <v>553.00099999999998</v>
      </c>
      <c r="K8" s="58">
        <v>555.15149999999994</v>
      </c>
      <c r="L8" s="58">
        <v>556.85199999999998</v>
      </c>
      <c r="M8" s="58">
        <v>560.40250000000003</v>
      </c>
      <c r="N8" s="58">
        <v>562.303</v>
      </c>
      <c r="O8" s="56" t="s">
        <v>151</v>
      </c>
      <c r="P8" s="56" t="s">
        <v>47</v>
      </c>
      <c r="Q8" s="56" t="s">
        <v>185</v>
      </c>
      <c r="R8" s="56" t="s">
        <v>52</v>
      </c>
      <c r="S8" s="56" t="s">
        <v>364</v>
      </c>
      <c r="T8" s="56" t="s">
        <v>367</v>
      </c>
      <c r="U8" s="56" t="s">
        <v>191</v>
      </c>
      <c r="V8" s="56" t="s">
        <v>158</v>
      </c>
    </row>
    <row r="9" spans="1:22" ht="76.5">
      <c r="B9" s="55" t="s">
        <v>330</v>
      </c>
      <c r="C9" s="56" t="s">
        <v>166</v>
      </c>
      <c r="D9" s="56" t="s">
        <v>208</v>
      </c>
      <c r="E9" s="56" t="s">
        <v>375</v>
      </c>
      <c r="F9" s="56" t="s">
        <v>285</v>
      </c>
      <c r="G9" s="56" t="s">
        <v>44</v>
      </c>
      <c r="H9" s="56">
        <v>20</v>
      </c>
      <c r="I9" s="56">
        <v>30</v>
      </c>
      <c r="J9" s="56">
        <v>50</v>
      </c>
      <c r="K9" s="56">
        <v>80</v>
      </c>
      <c r="L9" s="56">
        <v>100</v>
      </c>
      <c r="M9" s="56"/>
      <c r="N9" s="56"/>
      <c r="O9" s="56" t="s">
        <v>151</v>
      </c>
      <c r="P9" s="56" t="s">
        <v>47</v>
      </c>
      <c r="Q9" s="56" t="s">
        <v>185</v>
      </c>
      <c r="R9" s="56" t="s">
        <v>52</v>
      </c>
      <c r="S9" s="56" t="s">
        <v>365</v>
      </c>
      <c r="T9" s="56" t="s">
        <v>369</v>
      </c>
      <c r="U9" s="56" t="s">
        <v>255</v>
      </c>
      <c r="V9" s="56" t="s">
        <v>158</v>
      </c>
    </row>
    <row r="10" spans="1:22" ht="63.75">
      <c r="B10" s="55" t="s">
        <v>331</v>
      </c>
      <c r="C10" s="56" t="s">
        <v>166</v>
      </c>
      <c r="D10" s="56" t="s">
        <v>399</v>
      </c>
      <c r="E10" s="56" t="s">
        <v>376</v>
      </c>
      <c r="F10" s="56" t="s">
        <v>316</v>
      </c>
      <c r="G10" s="56" t="s">
        <v>44</v>
      </c>
      <c r="H10" s="56" t="s">
        <v>397</v>
      </c>
      <c r="I10" s="56">
        <v>70</v>
      </c>
      <c r="J10" s="58">
        <v>100.03</v>
      </c>
      <c r="K10" s="56"/>
      <c r="L10" s="56"/>
      <c r="M10" s="56"/>
      <c r="N10" s="56"/>
      <c r="O10" s="56" t="s">
        <v>155</v>
      </c>
      <c r="P10" s="56" t="s">
        <v>47</v>
      </c>
      <c r="Q10" s="56" t="s">
        <v>185</v>
      </c>
      <c r="R10" s="56" t="s">
        <v>52</v>
      </c>
      <c r="S10" s="56" t="s">
        <v>365</v>
      </c>
      <c r="T10" s="56" t="s">
        <v>367</v>
      </c>
      <c r="U10" s="56" t="s">
        <v>191</v>
      </c>
      <c r="V10" s="56" t="s">
        <v>158</v>
      </c>
    </row>
    <row r="11" spans="1:22" ht="63.75">
      <c r="B11" s="55" t="s">
        <v>332</v>
      </c>
      <c r="C11" s="56" t="s">
        <v>166</v>
      </c>
      <c r="D11" s="56" t="s">
        <v>239</v>
      </c>
      <c r="E11" s="56" t="s">
        <v>377</v>
      </c>
      <c r="F11" s="56" t="s">
        <v>317</v>
      </c>
      <c r="G11" s="56" t="s">
        <v>44</v>
      </c>
      <c r="H11" s="58">
        <v>70.5</v>
      </c>
      <c r="I11" s="58">
        <v>100.03245</v>
      </c>
      <c r="J11" s="58"/>
      <c r="K11" s="58"/>
      <c r="L11" s="58"/>
      <c r="M11" s="58"/>
      <c r="N11" s="58"/>
      <c r="O11" s="56" t="s">
        <v>155</v>
      </c>
      <c r="P11" s="56" t="s">
        <v>47</v>
      </c>
      <c r="Q11" s="56" t="s">
        <v>185</v>
      </c>
      <c r="R11" s="56" t="s">
        <v>52</v>
      </c>
      <c r="S11" s="56" t="s">
        <v>365</v>
      </c>
      <c r="T11" s="56" t="s">
        <v>367</v>
      </c>
      <c r="U11" s="56" t="s">
        <v>42</v>
      </c>
      <c r="V11" s="56" t="s">
        <v>158</v>
      </c>
    </row>
    <row r="12" spans="1:22" ht="63.75">
      <c r="B12" s="55" t="s">
        <v>333</v>
      </c>
      <c r="C12" s="56" t="s">
        <v>166</v>
      </c>
      <c r="D12" s="56" t="s">
        <v>217</v>
      </c>
      <c r="E12" s="56" t="s">
        <v>247</v>
      </c>
      <c r="F12" s="56" t="s">
        <v>313</v>
      </c>
      <c r="G12" s="56" t="s">
        <v>44</v>
      </c>
      <c r="H12" s="57">
        <v>74.16</v>
      </c>
      <c r="I12" s="57">
        <v>78.774767676767667</v>
      </c>
      <c r="J12" s="57">
        <v>80.824434343434334</v>
      </c>
      <c r="K12" s="57">
        <v>83.095434343434334</v>
      </c>
      <c r="L12" s="57">
        <v>84.74243434343434</v>
      </c>
      <c r="M12" s="57">
        <v>86.582101010101013</v>
      </c>
      <c r="N12" s="57">
        <v>88.164434343434351</v>
      </c>
      <c r="O12" s="56" t="s">
        <v>155</v>
      </c>
      <c r="P12" s="56" t="s">
        <v>47</v>
      </c>
      <c r="Q12" s="56" t="s">
        <v>185</v>
      </c>
      <c r="R12" s="56" t="s">
        <v>52</v>
      </c>
      <c r="S12" s="56" t="s">
        <v>364</v>
      </c>
      <c r="T12" s="56" t="s">
        <v>367</v>
      </c>
      <c r="U12" s="56" t="s">
        <v>191</v>
      </c>
      <c r="V12" s="56" t="s">
        <v>158</v>
      </c>
    </row>
    <row r="13" spans="1:22" ht="76.5">
      <c r="B13" s="55" t="s">
        <v>334</v>
      </c>
      <c r="C13" s="56" t="s">
        <v>166</v>
      </c>
      <c r="D13" s="56" t="s">
        <v>235</v>
      </c>
      <c r="E13" s="56" t="s">
        <v>252</v>
      </c>
      <c r="F13" s="56" t="s">
        <v>315</v>
      </c>
      <c r="G13" s="56" t="s">
        <v>44</v>
      </c>
      <c r="H13" s="57">
        <v>36.159999999999997</v>
      </c>
      <c r="I13" s="57">
        <v>38.110358928571422</v>
      </c>
      <c r="J13" s="57">
        <v>40.837366071428562</v>
      </c>
      <c r="K13" s="57">
        <v>43.192251785714276</v>
      </c>
      <c r="L13" s="57">
        <v>45.969394642857132</v>
      </c>
      <c r="M13" s="57">
        <v>48.689037499999991</v>
      </c>
      <c r="N13" s="57">
        <v>50.194394642857134</v>
      </c>
      <c r="O13" s="56" t="s">
        <v>155</v>
      </c>
      <c r="P13" s="56" t="s">
        <v>47</v>
      </c>
      <c r="Q13" s="56" t="s">
        <v>185</v>
      </c>
      <c r="R13" s="56" t="s">
        <v>45</v>
      </c>
      <c r="S13" s="56" t="s">
        <v>365</v>
      </c>
      <c r="T13" s="56" t="s">
        <v>367</v>
      </c>
      <c r="U13" s="56" t="s">
        <v>191</v>
      </c>
      <c r="V13" s="56" t="s">
        <v>158</v>
      </c>
    </row>
    <row r="14" spans="1:22" ht="63.75">
      <c r="B14" s="55" t="s">
        <v>335</v>
      </c>
      <c r="C14" s="56" t="s">
        <v>166</v>
      </c>
      <c r="D14" s="56" t="s">
        <v>209</v>
      </c>
      <c r="E14" s="56" t="s">
        <v>262</v>
      </c>
      <c r="F14" s="56" t="s">
        <v>286</v>
      </c>
      <c r="G14" s="56" t="s">
        <v>279</v>
      </c>
      <c r="H14" s="56">
        <v>1797</v>
      </c>
      <c r="I14" s="56">
        <v>1976</v>
      </c>
      <c r="J14" s="56">
        <v>2173</v>
      </c>
      <c r="K14" s="56">
        <v>2607</v>
      </c>
      <c r="L14" s="56">
        <v>3128</v>
      </c>
      <c r="M14" s="56">
        <v>4066</v>
      </c>
      <c r="N14" s="56">
        <v>5285</v>
      </c>
      <c r="O14" s="56" t="s">
        <v>151</v>
      </c>
      <c r="P14" s="56" t="s">
        <v>47</v>
      </c>
      <c r="Q14" s="56" t="s">
        <v>185</v>
      </c>
      <c r="R14" s="56" t="s">
        <v>52</v>
      </c>
      <c r="S14" s="56" t="s">
        <v>365</v>
      </c>
      <c r="T14" s="56" t="s">
        <v>369</v>
      </c>
      <c r="U14" s="56" t="s">
        <v>256</v>
      </c>
      <c r="V14" s="56" t="s">
        <v>158</v>
      </c>
    </row>
    <row r="15" spans="1:22" s="49" customFormat="1" ht="76.5">
      <c r="B15" s="55" t="s">
        <v>336</v>
      </c>
      <c r="C15" s="59" t="s">
        <v>166</v>
      </c>
      <c r="D15" s="59" t="s">
        <v>210</v>
      </c>
      <c r="E15" s="59" t="s">
        <v>263</v>
      </c>
      <c r="F15" s="59" t="s">
        <v>287</v>
      </c>
      <c r="G15" s="59" t="s">
        <v>278</v>
      </c>
      <c r="H15" s="60">
        <v>1838566</v>
      </c>
      <c r="I15" s="60">
        <v>2022422</v>
      </c>
      <c r="J15" s="60">
        <v>2224664</v>
      </c>
      <c r="K15" s="60">
        <v>2669596</v>
      </c>
      <c r="L15" s="60">
        <v>3203515</v>
      </c>
      <c r="M15" s="60">
        <v>4164569</v>
      </c>
      <c r="N15" s="60">
        <v>129101639</v>
      </c>
      <c r="O15" s="59" t="s">
        <v>151</v>
      </c>
      <c r="P15" s="59" t="s">
        <v>47</v>
      </c>
      <c r="Q15" s="59" t="s">
        <v>185</v>
      </c>
      <c r="R15" s="59" t="s">
        <v>45</v>
      </c>
      <c r="S15" s="59" t="s">
        <v>365</v>
      </c>
      <c r="T15" s="59" t="s">
        <v>369</v>
      </c>
      <c r="U15" s="59" t="s">
        <v>256</v>
      </c>
      <c r="V15" s="59" t="s">
        <v>158</v>
      </c>
    </row>
    <row r="16" spans="1:22" ht="76.5">
      <c r="B16" s="55" t="s">
        <v>337</v>
      </c>
      <c r="C16" s="56" t="s">
        <v>166</v>
      </c>
      <c r="D16" s="56" t="s">
        <v>213</v>
      </c>
      <c r="E16" s="56" t="s">
        <v>378</v>
      </c>
      <c r="F16" s="56" t="s">
        <v>290</v>
      </c>
      <c r="G16" s="56" t="s">
        <v>44</v>
      </c>
      <c r="H16" s="57">
        <v>8</v>
      </c>
      <c r="I16" s="57">
        <v>8.8000000000000007</v>
      </c>
      <c r="J16" s="57">
        <v>9.6800000000000015</v>
      </c>
      <c r="K16" s="57">
        <v>11.132000000000001</v>
      </c>
      <c r="L16" s="57">
        <v>12.801800000000002</v>
      </c>
      <c r="M16" s="57">
        <v>14.722070000000002</v>
      </c>
      <c r="N16" s="57">
        <v>16.930380500000002</v>
      </c>
      <c r="O16" s="56" t="s">
        <v>151</v>
      </c>
      <c r="P16" s="56" t="s">
        <v>47</v>
      </c>
      <c r="Q16" s="56" t="s">
        <v>185</v>
      </c>
      <c r="R16" s="56" t="s">
        <v>45</v>
      </c>
      <c r="S16" s="56" t="s">
        <v>365</v>
      </c>
      <c r="T16" s="56" t="s">
        <v>369</v>
      </c>
      <c r="U16" s="56" t="s">
        <v>257</v>
      </c>
      <c r="V16" s="56" t="s">
        <v>158</v>
      </c>
    </row>
    <row r="17" spans="2:22" ht="76.5">
      <c r="B17" s="55" t="s">
        <v>338</v>
      </c>
      <c r="C17" s="56" t="s">
        <v>166</v>
      </c>
      <c r="D17" s="56" t="s">
        <v>216</v>
      </c>
      <c r="E17" s="56" t="s">
        <v>379</v>
      </c>
      <c r="F17" s="56" t="s">
        <v>292</v>
      </c>
      <c r="G17" s="56" t="s">
        <v>279</v>
      </c>
      <c r="H17" s="56">
        <v>120</v>
      </c>
      <c r="I17" s="56">
        <v>144</v>
      </c>
      <c r="J17" s="58">
        <v>158.4</v>
      </c>
      <c r="K17" s="58">
        <v>190.08</v>
      </c>
      <c r="L17" s="58">
        <v>228.096</v>
      </c>
      <c r="M17" s="58">
        <v>296.52480000000003</v>
      </c>
      <c r="N17" s="58">
        <v>385.48224000000005</v>
      </c>
      <c r="O17" s="56" t="s">
        <v>151</v>
      </c>
      <c r="P17" s="56" t="s">
        <v>47</v>
      </c>
      <c r="Q17" s="56" t="s">
        <v>185</v>
      </c>
      <c r="R17" s="56" t="s">
        <v>45</v>
      </c>
      <c r="S17" s="56" t="s">
        <v>365</v>
      </c>
      <c r="T17" s="56" t="s">
        <v>369</v>
      </c>
      <c r="U17" s="56" t="s">
        <v>256</v>
      </c>
      <c r="V17" s="56" t="s">
        <v>158</v>
      </c>
    </row>
    <row r="18" spans="2:22" ht="76.5">
      <c r="B18" s="55" t="s">
        <v>339</v>
      </c>
      <c r="C18" s="56" t="s">
        <v>166</v>
      </c>
      <c r="D18" s="56" t="s">
        <v>218</v>
      </c>
      <c r="E18" s="56" t="s">
        <v>380</v>
      </c>
      <c r="F18" s="56" t="s">
        <v>293</v>
      </c>
      <c r="G18" s="56" t="s">
        <v>44</v>
      </c>
      <c r="H18" s="56">
        <v>50</v>
      </c>
      <c r="I18" s="56">
        <v>60</v>
      </c>
      <c r="J18" s="56">
        <v>72</v>
      </c>
      <c r="K18" s="58">
        <v>79.2</v>
      </c>
      <c r="L18" s="58">
        <v>87.12</v>
      </c>
      <c r="M18" s="58">
        <v>95.832000000000008</v>
      </c>
      <c r="N18" s="58">
        <v>100.048608</v>
      </c>
      <c r="O18" s="56" t="s">
        <v>151</v>
      </c>
      <c r="P18" s="56" t="s">
        <v>47</v>
      </c>
      <c r="Q18" s="56" t="s">
        <v>185</v>
      </c>
      <c r="R18" s="56" t="s">
        <v>45</v>
      </c>
      <c r="S18" s="56" t="s">
        <v>365</v>
      </c>
      <c r="T18" s="56" t="s">
        <v>369</v>
      </c>
      <c r="U18" s="56" t="s">
        <v>255</v>
      </c>
      <c r="V18" s="56" t="s">
        <v>158</v>
      </c>
    </row>
    <row r="19" spans="2:22" s="49" customFormat="1" ht="76.5">
      <c r="B19" s="55" t="s">
        <v>340</v>
      </c>
      <c r="C19" s="59" t="s">
        <v>166</v>
      </c>
      <c r="D19" s="59" t="s">
        <v>219</v>
      </c>
      <c r="E19" s="59" t="s">
        <v>383</v>
      </c>
      <c r="F19" s="59" t="s">
        <v>294</v>
      </c>
      <c r="G19" s="59" t="s">
        <v>278</v>
      </c>
      <c r="H19" s="59">
        <v>948</v>
      </c>
      <c r="I19" s="61">
        <v>1137.5999999999999</v>
      </c>
      <c r="J19" s="61">
        <v>1251.3599999999999</v>
      </c>
      <c r="K19" s="61">
        <v>1501.6319999999998</v>
      </c>
      <c r="L19" s="61">
        <v>1801.9583999999998</v>
      </c>
      <c r="M19" s="61">
        <v>2342.5459199999996</v>
      </c>
      <c r="N19" s="61">
        <v>3045.3096959999993</v>
      </c>
      <c r="O19" s="59" t="s">
        <v>151</v>
      </c>
      <c r="P19" s="59" t="s">
        <v>47</v>
      </c>
      <c r="Q19" s="59" t="s">
        <v>185</v>
      </c>
      <c r="R19" s="59" t="s">
        <v>45</v>
      </c>
      <c r="S19" s="59" t="s">
        <v>365</v>
      </c>
      <c r="T19" s="59" t="s">
        <v>369</v>
      </c>
      <c r="U19" s="59" t="s">
        <v>256</v>
      </c>
      <c r="V19" s="59" t="s">
        <v>158</v>
      </c>
    </row>
    <row r="20" spans="2:22" s="49" customFormat="1" ht="76.5">
      <c r="B20" s="55" t="s">
        <v>341</v>
      </c>
      <c r="C20" s="59" t="s">
        <v>166</v>
      </c>
      <c r="D20" s="59" t="s">
        <v>220</v>
      </c>
      <c r="E20" s="59" t="s">
        <v>384</v>
      </c>
      <c r="F20" s="59" t="s">
        <v>300</v>
      </c>
      <c r="G20" s="59" t="s">
        <v>278</v>
      </c>
      <c r="H20" s="59">
        <v>709</v>
      </c>
      <c r="I20" s="61">
        <v>850.8</v>
      </c>
      <c r="J20" s="61">
        <v>1701.6</v>
      </c>
      <c r="K20" s="61">
        <v>2041.9199999999998</v>
      </c>
      <c r="L20" s="61">
        <v>2450.3039999999996</v>
      </c>
      <c r="M20" s="61">
        <v>3185.3951999999995</v>
      </c>
      <c r="N20" s="61">
        <v>4141.0137599999998</v>
      </c>
      <c r="O20" s="59" t="s">
        <v>151</v>
      </c>
      <c r="P20" s="59" t="s">
        <v>47</v>
      </c>
      <c r="Q20" s="59" t="s">
        <v>185</v>
      </c>
      <c r="R20" s="59" t="s">
        <v>45</v>
      </c>
      <c r="S20" s="59" t="s">
        <v>365</v>
      </c>
      <c r="T20" s="59" t="s">
        <v>369</v>
      </c>
      <c r="U20" s="59" t="s">
        <v>258</v>
      </c>
      <c r="V20" s="59" t="s">
        <v>158</v>
      </c>
    </row>
    <row r="21" spans="2:22" ht="76.5">
      <c r="B21" s="55" t="s">
        <v>342</v>
      </c>
      <c r="C21" s="56" t="s">
        <v>166</v>
      </c>
      <c r="D21" s="56" t="s">
        <v>221</v>
      </c>
      <c r="E21" s="56" t="s">
        <v>385</v>
      </c>
      <c r="F21" s="56" t="s">
        <v>319</v>
      </c>
      <c r="G21" s="56" t="s">
        <v>44</v>
      </c>
      <c r="H21" s="56">
        <v>8</v>
      </c>
      <c r="I21" s="57">
        <v>8.8000000000000007</v>
      </c>
      <c r="J21" s="57">
        <v>9.6800000000000015</v>
      </c>
      <c r="K21" s="57">
        <v>10.648000000000001</v>
      </c>
      <c r="L21" s="57">
        <v>11.712800000000001</v>
      </c>
      <c r="M21" s="57">
        <v>12.884080000000001</v>
      </c>
      <c r="N21" s="57">
        <v>14.172488000000001</v>
      </c>
      <c r="O21" s="56" t="s">
        <v>151</v>
      </c>
      <c r="P21" s="56" t="s">
        <v>47</v>
      </c>
      <c r="Q21" s="56" t="s">
        <v>185</v>
      </c>
      <c r="R21" s="56" t="s">
        <v>45</v>
      </c>
      <c r="S21" s="56" t="s">
        <v>365</v>
      </c>
      <c r="T21" s="56" t="s">
        <v>369</v>
      </c>
      <c r="U21" s="56" t="s">
        <v>255</v>
      </c>
      <c r="V21" s="56" t="s">
        <v>158</v>
      </c>
    </row>
    <row r="22" spans="2:22" ht="76.5">
      <c r="B22" s="55" t="s">
        <v>343</v>
      </c>
      <c r="C22" s="56" t="s">
        <v>166</v>
      </c>
      <c r="D22" s="56" t="s">
        <v>226</v>
      </c>
      <c r="E22" s="56" t="s">
        <v>267</v>
      </c>
      <c r="F22" s="56" t="s">
        <v>301</v>
      </c>
      <c r="G22" s="56" t="s">
        <v>324</v>
      </c>
      <c r="H22" s="56">
        <v>20</v>
      </c>
      <c r="I22" s="56">
        <v>24</v>
      </c>
      <c r="J22" s="58">
        <v>28.8</v>
      </c>
      <c r="K22" s="58">
        <v>34.56</v>
      </c>
      <c r="L22" s="58">
        <v>41.472000000000001</v>
      </c>
      <c r="M22" s="58">
        <v>49.766400000000004</v>
      </c>
      <c r="N22" s="58">
        <v>59.719680000000004</v>
      </c>
      <c r="O22" s="56" t="s">
        <v>276</v>
      </c>
      <c r="P22" s="56" t="s">
        <v>47</v>
      </c>
      <c r="Q22" s="56" t="s">
        <v>185</v>
      </c>
      <c r="R22" s="56" t="s">
        <v>45</v>
      </c>
      <c r="S22" s="56" t="s">
        <v>365</v>
      </c>
      <c r="T22" s="56" t="s">
        <v>369</v>
      </c>
      <c r="U22" s="56" t="s">
        <v>255</v>
      </c>
      <c r="V22" s="56" t="s">
        <v>158</v>
      </c>
    </row>
    <row r="23" spans="2:22" ht="76.5">
      <c r="B23" s="55" t="s">
        <v>344</v>
      </c>
      <c r="C23" s="56" t="s">
        <v>166</v>
      </c>
      <c r="D23" s="56" t="s">
        <v>241</v>
      </c>
      <c r="E23" s="56" t="s">
        <v>381</v>
      </c>
      <c r="F23" s="56" t="s">
        <v>310</v>
      </c>
      <c r="G23" s="56" t="s">
        <v>298</v>
      </c>
      <c r="H23" s="56">
        <v>1.1499999999999999</v>
      </c>
      <c r="I23" s="57">
        <v>1.2649999999999999</v>
      </c>
      <c r="J23" s="57">
        <v>1.3915</v>
      </c>
      <c r="K23" s="57">
        <v>1.5306500000000001</v>
      </c>
      <c r="L23" s="57">
        <v>1.6837150000000001</v>
      </c>
      <c r="M23" s="57">
        <v>1.8520865</v>
      </c>
      <c r="N23" s="57">
        <v>2.0372951499999998</v>
      </c>
      <c r="O23" s="56" t="s">
        <v>151</v>
      </c>
      <c r="P23" s="56" t="s">
        <v>47</v>
      </c>
      <c r="Q23" s="56" t="s">
        <v>185</v>
      </c>
      <c r="R23" s="56" t="s">
        <v>45</v>
      </c>
      <c r="S23" s="56" t="s">
        <v>365</v>
      </c>
      <c r="T23" s="56" t="s">
        <v>369</v>
      </c>
      <c r="U23" s="56" t="s">
        <v>259</v>
      </c>
      <c r="V23" s="56" t="s">
        <v>158</v>
      </c>
    </row>
    <row r="24" spans="2:22" ht="76.5">
      <c r="B24" s="55" t="s">
        <v>345</v>
      </c>
      <c r="C24" s="56" t="s">
        <v>166</v>
      </c>
      <c r="D24" s="56" t="s">
        <v>242</v>
      </c>
      <c r="E24" s="56" t="s">
        <v>272</v>
      </c>
      <c r="F24" s="56" t="s">
        <v>309</v>
      </c>
      <c r="G24" s="56" t="s">
        <v>281</v>
      </c>
      <c r="H24" s="56">
        <v>25</v>
      </c>
      <c r="I24" s="58">
        <v>27.5</v>
      </c>
      <c r="J24" s="58">
        <v>30.25</v>
      </c>
      <c r="K24" s="58">
        <v>33.274999999999999</v>
      </c>
      <c r="L24" s="58">
        <v>36.602499999999999</v>
      </c>
      <c r="M24" s="58">
        <v>40.262749999999997</v>
      </c>
      <c r="N24" s="58">
        <v>44.289024999999995</v>
      </c>
      <c r="O24" s="56" t="s">
        <v>151</v>
      </c>
      <c r="P24" s="56" t="s">
        <v>47</v>
      </c>
      <c r="Q24" s="56" t="s">
        <v>185</v>
      </c>
      <c r="R24" s="56" t="s">
        <v>45</v>
      </c>
      <c r="S24" s="56" t="s">
        <v>365</v>
      </c>
      <c r="T24" s="56" t="s">
        <v>369</v>
      </c>
      <c r="U24" s="56" t="s">
        <v>259</v>
      </c>
      <c r="V24" s="56" t="s">
        <v>158</v>
      </c>
    </row>
    <row r="25" spans="2:22" ht="76.5">
      <c r="B25" s="55" t="s">
        <v>346</v>
      </c>
      <c r="C25" s="56" t="s">
        <v>166</v>
      </c>
      <c r="D25" s="56" t="s">
        <v>243</v>
      </c>
      <c r="E25" s="56" t="s">
        <v>273</v>
      </c>
      <c r="F25" s="56" t="s">
        <v>311</v>
      </c>
      <c r="G25" s="56" t="s">
        <v>282</v>
      </c>
      <c r="H25" s="56">
        <v>14</v>
      </c>
      <c r="I25" s="58">
        <v>15.4</v>
      </c>
      <c r="J25" s="58">
        <v>16.940000000000001</v>
      </c>
      <c r="K25" s="58">
        <v>18.634</v>
      </c>
      <c r="L25" s="58">
        <v>20.497399999999999</v>
      </c>
      <c r="M25" s="58">
        <v>22.547139999999999</v>
      </c>
      <c r="N25" s="58">
        <v>24.801853999999999</v>
      </c>
      <c r="O25" s="56" t="s">
        <v>151</v>
      </c>
      <c r="P25" s="56" t="s">
        <v>47</v>
      </c>
      <c r="Q25" s="56" t="s">
        <v>185</v>
      </c>
      <c r="R25" s="56" t="s">
        <v>45</v>
      </c>
      <c r="S25" s="56" t="s">
        <v>365</v>
      </c>
      <c r="T25" s="56" t="s">
        <v>369</v>
      </c>
      <c r="U25" s="56" t="s">
        <v>256</v>
      </c>
      <c r="V25" s="56" t="s">
        <v>158</v>
      </c>
    </row>
    <row r="26" spans="2:22" s="50" customFormat="1" ht="76.5">
      <c r="B26" s="55" t="s">
        <v>347</v>
      </c>
      <c r="C26" s="62" t="s">
        <v>166</v>
      </c>
      <c r="D26" s="62" t="s">
        <v>238</v>
      </c>
      <c r="E26" s="62" t="s">
        <v>382</v>
      </c>
      <c r="F26" s="62" t="s">
        <v>307</v>
      </c>
      <c r="G26" s="62" t="s">
        <v>44</v>
      </c>
      <c r="H26" s="63">
        <v>57.87</v>
      </c>
      <c r="I26" s="63">
        <v>63.078299999999999</v>
      </c>
      <c r="J26" s="63">
        <v>68.755347</v>
      </c>
      <c r="K26" s="63">
        <v>74.943328230000006</v>
      </c>
      <c r="L26" s="63">
        <v>82.437661052999999</v>
      </c>
      <c r="M26" s="63">
        <v>90.681427158299996</v>
      </c>
      <c r="N26" s="63">
        <v>99.749569874130003</v>
      </c>
      <c r="O26" s="62" t="s">
        <v>151</v>
      </c>
      <c r="P26" s="62" t="s">
        <v>47</v>
      </c>
      <c r="Q26" s="62" t="s">
        <v>185</v>
      </c>
      <c r="R26" s="62" t="s">
        <v>45</v>
      </c>
      <c r="S26" s="62" t="s">
        <v>365</v>
      </c>
      <c r="T26" s="62" t="s">
        <v>369</v>
      </c>
      <c r="U26" s="62" t="s">
        <v>255</v>
      </c>
      <c r="V26" s="62" t="s">
        <v>158</v>
      </c>
    </row>
    <row r="27" spans="2:22" ht="76.5">
      <c r="B27" s="55" t="s">
        <v>348</v>
      </c>
      <c r="C27" s="56" t="s">
        <v>166</v>
      </c>
      <c r="D27" s="56" t="s">
        <v>214</v>
      </c>
      <c r="E27" s="56" t="s">
        <v>386</v>
      </c>
      <c r="F27" s="56" t="s">
        <v>291</v>
      </c>
      <c r="G27" s="56" t="s">
        <v>44</v>
      </c>
      <c r="H27" s="56">
        <v>1.0900000000000001</v>
      </c>
      <c r="I27" s="57">
        <v>1.1990000000000001</v>
      </c>
      <c r="J27" s="57">
        <v>1.4388000000000001</v>
      </c>
      <c r="K27" s="57">
        <v>1.7265600000000001</v>
      </c>
      <c r="L27" s="57">
        <v>2.0718719999999999</v>
      </c>
      <c r="M27" s="57">
        <v>2.4862463999999997</v>
      </c>
      <c r="N27" s="57">
        <v>3.2321203199999999</v>
      </c>
      <c r="O27" s="56" t="s">
        <v>149</v>
      </c>
      <c r="P27" s="56" t="s">
        <v>47</v>
      </c>
      <c r="Q27" s="56" t="s">
        <v>185</v>
      </c>
      <c r="R27" s="56" t="s">
        <v>45</v>
      </c>
      <c r="S27" s="56" t="s">
        <v>365</v>
      </c>
      <c r="T27" s="56" t="s">
        <v>369</v>
      </c>
      <c r="U27" s="56" t="s">
        <v>256</v>
      </c>
      <c r="V27" s="56" t="s">
        <v>158</v>
      </c>
    </row>
    <row r="28" spans="2:22" s="49" customFormat="1" ht="76.5">
      <c r="B28" s="55" t="s">
        <v>349</v>
      </c>
      <c r="C28" s="59" t="s">
        <v>166</v>
      </c>
      <c r="D28" s="59" t="s">
        <v>215</v>
      </c>
      <c r="E28" s="59" t="s">
        <v>266</v>
      </c>
      <c r="F28" s="59" t="s">
        <v>299</v>
      </c>
      <c r="G28" s="59" t="s">
        <v>296</v>
      </c>
      <c r="H28" s="59">
        <v>570.39</v>
      </c>
      <c r="I28" s="64">
        <v>598.90949999999998</v>
      </c>
      <c r="J28" s="64">
        <v>628.85497499999997</v>
      </c>
      <c r="K28" s="64">
        <v>691.74047250000001</v>
      </c>
      <c r="L28" s="64">
        <v>760.91451974999995</v>
      </c>
      <c r="M28" s="64">
        <v>837.00597172499999</v>
      </c>
      <c r="N28" s="64">
        <v>920.70656889750001</v>
      </c>
      <c r="O28" s="59" t="s">
        <v>149</v>
      </c>
      <c r="P28" s="59" t="s">
        <v>47</v>
      </c>
      <c r="Q28" s="59" t="s">
        <v>185</v>
      </c>
      <c r="R28" s="59" t="s">
        <v>45</v>
      </c>
      <c r="S28" s="59" t="s">
        <v>365</v>
      </c>
      <c r="T28" s="59" t="s">
        <v>369</v>
      </c>
      <c r="U28" s="59" t="s">
        <v>256</v>
      </c>
      <c r="V28" s="59" t="s">
        <v>158</v>
      </c>
    </row>
    <row r="29" spans="2:22" ht="76.5">
      <c r="B29" s="55" t="s">
        <v>350</v>
      </c>
      <c r="C29" s="56" t="s">
        <v>166</v>
      </c>
      <c r="D29" s="56" t="s">
        <v>237</v>
      </c>
      <c r="E29" s="56" t="s">
        <v>387</v>
      </c>
      <c r="F29" s="56" t="s">
        <v>306</v>
      </c>
      <c r="G29" s="56" t="s">
        <v>44</v>
      </c>
      <c r="H29" s="56">
        <v>2.74</v>
      </c>
      <c r="I29" s="57">
        <v>5</v>
      </c>
      <c r="J29" s="57">
        <v>5.5</v>
      </c>
      <c r="K29" s="57">
        <v>6.6</v>
      </c>
      <c r="L29" s="57">
        <v>7.92</v>
      </c>
      <c r="M29" s="57">
        <v>9.5039999999999996</v>
      </c>
      <c r="N29" s="57">
        <v>11.4048</v>
      </c>
      <c r="O29" s="56" t="s">
        <v>155</v>
      </c>
      <c r="P29" s="56" t="s">
        <v>47</v>
      </c>
      <c r="Q29" s="56" t="s">
        <v>185</v>
      </c>
      <c r="R29" s="56" t="s">
        <v>45</v>
      </c>
      <c r="S29" s="56" t="s">
        <v>365</v>
      </c>
      <c r="T29" s="56" t="s">
        <v>369</v>
      </c>
      <c r="U29" s="56" t="s">
        <v>256</v>
      </c>
      <c r="V29" s="56" t="s">
        <v>158</v>
      </c>
    </row>
    <row r="30" spans="2:22" ht="76.5">
      <c r="B30" s="55" t="s">
        <v>351</v>
      </c>
      <c r="C30" s="56" t="s">
        <v>166</v>
      </c>
      <c r="D30" s="56" t="s">
        <v>230</v>
      </c>
      <c r="E30" s="56" t="s">
        <v>388</v>
      </c>
      <c r="F30" s="56" t="s">
        <v>304</v>
      </c>
      <c r="G30" s="56" t="s">
        <v>44</v>
      </c>
      <c r="H30" s="56">
        <v>31.25</v>
      </c>
      <c r="I30" s="57">
        <v>34.375</v>
      </c>
      <c r="J30" s="57">
        <v>34.409374999999997</v>
      </c>
      <c r="K30" s="57">
        <v>41.291249999999998</v>
      </c>
      <c r="L30" s="57">
        <v>49.549499999999995</v>
      </c>
      <c r="M30" s="57">
        <v>59.459399999999995</v>
      </c>
      <c r="N30" s="57">
        <v>71.351279999999988</v>
      </c>
      <c r="O30" s="56" t="s">
        <v>151</v>
      </c>
      <c r="P30" s="56" t="s">
        <v>47</v>
      </c>
      <c r="Q30" s="56" t="s">
        <v>185</v>
      </c>
      <c r="R30" s="56" t="s">
        <v>45</v>
      </c>
      <c r="S30" s="56" t="s">
        <v>365</v>
      </c>
      <c r="T30" s="56" t="s">
        <v>369</v>
      </c>
      <c r="U30" s="56" t="s">
        <v>256</v>
      </c>
      <c r="V30" s="56" t="s">
        <v>158</v>
      </c>
    </row>
    <row r="31" spans="2:22" ht="63.75">
      <c r="B31" s="55" t="s">
        <v>352</v>
      </c>
      <c r="C31" s="56" t="s">
        <v>166</v>
      </c>
      <c r="D31" s="56" t="s">
        <v>246</v>
      </c>
      <c r="E31" s="56" t="s">
        <v>254</v>
      </c>
      <c r="F31" s="56" t="s">
        <v>318</v>
      </c>
      <c r="G31" s="56" t="s">
        <v>44</v>
      </c>
      <c r="H31" s="56">
        <v>10</v>
      </c>
      <c r="I31" s="56">
        <v>15</v>
      </c>
      <c r="J31" s="56">
        <v>22</v>
      </c>
      <c r="K31" s="56">
        <v>33</v>
      </c>
      <c r="L31" s="56">
        <v>48</v>
      </c>
      <c r="M31" s="56">
        <v>72</v>
      </c>
      <c r="N31" s="56">
        <v>100</v>
      </c>
      <c r="O31" s="56" t="s">
        <v>155</v>
      </c>
      <c r="P31" s="56" t="s">
        <v>47</v>
      </c>
      <c r="Q31" s="56" t="s">
        <v>185</v>
      </c>
      <c r="R31" s="56" t="s">
        <v>52</v>
      </c>
      <c r="S31" s="56" t="s">
        <v>365</v>
      </c>
      <c r="T31" s="56" t="s">
        <v>368</v>
      </c>
      <c r="U31" s="56" t="s">
        <v>191</v>
      </c>
      <c r="V31" s="56" t="s">
        <v>158</v>
      </c>
    </row>
    <row r="32" spans="2:22" ht="76.5">
      <c r="B32" s="55" t="s">
        <v>353</v>
      </c>
      <c r="C32" s="56" t="s">
        <v>166</v>
      </c>
      <c r="D32" s="56" t="s">
        <v>231</v>
      </c>
      <c r="E32" s="56" t="s">
        <v>269</v>
      </c>
      <c r="F32" s="56" t="s">
        <v>320</v>
      </c>
      <c r="G32" s="56" t="s">
        <v>279</v>
      </c>
      <c r="H32" s="56">
        <v>128</v>
      </c>
      <c r="I32" s="58">
        <v>140.80000000000001</v>
      </c>
      <c r="J32" s="58">
        <v>154.88000000000002</v>
      </c>
      <c r="K32" s="58">
        <v>185.85600000000002</v>
      </c>
      <c r="L32" s="58">
        <v>223.02720000000002</v>
      </c>
      <c r="M32" s="58">
        <v>267.63264000000004</v>
      </c>
      <c r="N32" s="58">
        <v>321.15916800000002</v>
      </c>
      <c r="O32" s="56" t="s">
        <v>151</v>
      </c>
      <c r="P32" s="56" t="s">
        <v>47</v>
      </c>
      <c r="Q32" s="56" t="s">
        <v>185</v>
      </c>
      <c r="R32" s="56" t="s">
        <v>45</v>
      </c>
      <c r="S32" s="56" t="s">
        <v>365</v>
      </c>
      <c r="T32" s="56" t="s">
        <v>369</v>
      </c>
      <c r="U32" s="56" t="s">
        <v>255</v>
      </c>
      <c r="V32" s="56" t="s">
        <v>158</v>
      </c>
    </row>
    <row r="33" spans="2:22" ht="76.5">
      <c r="B33" s="55" t="s">
        <v>354</v>
      </c>
      <c r="C33" s="56" t="s">
        <v>166</v>
      </c>
      <c r="D33" s="56" t="s">
        <v>236</v>
      </c>
      <c r="E33" s="56" t="s">
        <v>270</v>
      </c>
      <c r="F33" s="56" t="s">
        <v>305</v>
      </c>
      <c r="G33" s="56" t="s">
        <v>278</v>
      </c>
      <c r="H33" s="65">
        <v>53138</v>
      </c>
      <c r="I33" s="65">
        <v>55794.9</v>
      </c>
      <c r="J33" s="65">
        <v>58584.645000000004</v>
      </c>
      <c r="K33" s="65">
        <v>61513.877250000005</v>
      </c>
      <c r="L33" s="65">
        <v>64589.571112500009</v>
      </c>
      <c r="M33" s="65">
        <v>67819.049668125008</v>
      </c>
      <c r="N33" s="65">
        <v>71210.002151531255</v>
      </c>
      <c r="O33" s="56" t="s">
        <v>151</v>
      </c>
      <c r="P33" s="56" t="s">
        <v>47</v>
      </c>
      <c r="Q33" s="56" t="s">
        <v>185</v>
      </c>
      <c r="R33" s="56" t="s">
        <v>45</v>
      </c>
      <c r="S33" s="56" t="s">
        <v>365</v>
      </c>
      <c r="T33" s="56" t="s">
        <v>369</v>
      </c>
      <c r="U33" s="56" t="s">
        <v>255</v>
      </c>
      <c r="V33" s="56" t="s">
        <v>158</v>
      </c>
    </row>
    <row r="34" spans="2:22" ht="76.5">
      <c r="B34" s="55" t="s">
        <v>355</v>
      </c>
      <c r="C34" s="56" t="s">
        <v>166</v>
      </c>
      <c r="D34" s="56" t="s">
        <v>240</v>
      </c>
      <c r="E34" s="56" t="s">
        <v>271</v>
      </c>
      <c r="F34" s="56" t="s">
        <v>308</v>
      </c>
      <c r="G34" s="56" t="s">
        <v>280</v>
      </c>
      <c r="H34" s="56">
        <v>18</v>
      </c>
      <c r="I34" s="58">
        <v>19.8</v>
      </c>
      <c r="J34" s="58">
        <v>21.78</v>
      </c>
      <c r="K34" s="58">
        <v>23.958000000000002</v>
      </c>
      <c r="L34" s="58">
        <v>26.353800000000003</v>
      </c>
      <c r="M34" s="58">
        <v>28.989180000000005</v>
      </c>
      <c r="N34" s="58">
        <v>31.888098000000006</v>
      </c>
      <c r="O34" s="56" t="s">
        <v>151</v>
      </c>
      <c r="P34" s="56" t="s">
        <v>47</v>
      </c>
      <c r="Q34" s="56" t="s">
        <v>185</v>
      </c>
      <c r="R34" s="56" t="s">
        <v>45</v>
      </c>
      <c r="S34" s="56" t="s">
        <v>365</v>
      </c>
      <c r="T34" s="56" t="s">
        <v>369</v>
      </c>
      <c r="U34" s="56" t="s">
        <v>260</v>
      </c>
      <c r="V34" s="56" t="s">
        <v>158</v>
      </c>
    </row>
    <row r="35" spans="2:22" ht="76.5">
      <c r="B35" s="55" t="s">
        <v>356</v>
      </c>
      <c r="C35" s="56" t="s">
        <v>166</v>
      </c>
      <c r="D35" s="56" t="s">
        <v>244</v>
      </c>
      <c r="E35" s="56" t="s">
        <v>274</v>
      </c>
      <c r="F35" s="56" t="s">
        <v>312</v>
      </c>
      <c r="G35" s="56" t="s">
        <v>278</v>
      </c>
      <c r="H35" s="56">
        <v>550</v>
      </c>
      <c r="I35" s="56">
        <v>605</v>
      </c>
      <c r="J35" s="58">
        <v>665.5</v>
      </c>
      <c r="K35" s="58">
        <v>732.05</v>
      </c>
      <c r="L35" s="58">
        <v>805.255</v>
      </c>
      <c r="M35" s="58">
        <v>885.78049999999996</v>
      </c>
      <c r="N35" s="58">
        <v>974.35854999999992</v>
      </c>
      <c r="O35" s="56" t="s">
        <v>151</v>
      </c>
      <c r="P35" s="56" t="s">
        <v>47</v>
      </c>
      <c r="Q35" s="56" t="s">
        <v>185</v>
      </c>
      <c r="R35" s="56" t="s">
        <v>45</v>
      </c>
      <c r="S35" s="56" t="s">
        <v>365</v>
      </c>
      <c r="T35" s="56" t="s">
        <v>369</v>
      </c>
      <c r="U35" s="56" t="s">
        <v>261</v>
      </c>
      <c r="V35" s="56" t="s">
        <v>158</v>
      </c>
    </row>
    <row r="36" spans="2:22" ht="76.5">
      <c r="B36" s="55" t="s">
        <v>357</v>
      </c>
      <c r="C36" s="56" t="s">
        <v>166</v>
      </c>
      <c r="D36" s="56" t="s">
        <v>245</v>
      </c>
      <c r="E36" s="56" t="s">
        <v>275</v>
      </c>
      <c r="F36" s="56" t="s">
        <v>295</v>
      </c>
      <c r="G36" s="56" t="s">
        <v>283</v>
      </c>
      <c r="H36" s="56">
        <v>3</v>
      </c>
      <c r="I36" s="58">
        <v>3.3</v>
      </c>
      <c r="J36" s="58">
        <v>3.63</v>
      </c>
      <c r="K36" s="58">
        <v>3.9929999999999999</v>
      </c>
      <c r="L36" s="58">
        <v>4.3922999999999996</v>
      </c>
      <c r="M36" s="58">
        <v>4.8315299999999999</v>
      </c>
      <c r="N36" s="58">
        <v>5.3146829999999996</v>
      </c>
      <c r="O36" s="56" t="s">
        <v>151</v>
      </c>
      <c r="P36" s="56" t="s">
        <v>47</v>
      </c>
      <c r="Q36" s="56" t="s">
        <v>185</v>
      </c>
      <c r="R36" s="56" t="s">
        <v>45</v>
      </c>
      <c r="S36" s="56" t="s">
        <v>365</v>
      </c>
      <c r="T36" s="56" t="s">
        <v>369</v>
      </c>
      <c r="U36" s="56" t="s">
        <v>259</v>
      </c>
      <c r="V36" s="56" t="s">
        <v>158</v>
      </c>
    </row>
    <row r="37" spans="2:22" ht="76.5">
      <c r="B37" s="55" t="s">
        <v>358</v>
      </c>
      <c r="C37" s="56" t="s">
        <v>166</v>
      </c>
      <c r="D37" s="56" t="s">
        <v>211</v>
      </c>
      <c r="E37" s="56" t="s">
        <v>264</v>
      </c>
      <c r="F37" s="56" t="s">
        <v>288</v>
      </c>
      <c r="G37" s="56" t="s">
        <v>278</v>
      </c>
      <c r="H37" s="65">
        <v>329562</v>
      </c>
      <c r="I37" s="65">
        <v>395474.4</v>
      </c>
      <c r="J37" s="65">
        <v>474569.28</v>
      </c>
      <c r="K37" s="65">
        <v>569483.13600000006</v>
      </c>
      <c r="L37" s="65">
        <v>683379.76320000004</v>
      </c>
      <c r="M37" s="65">
        <v>820055.71584000008</v>
      </c>
      <c r="N37" s="65">
        <v>984066.85900800012</v>
      </c>
      <c r="O37" s="56" t="s">
        <v>151</v>
      </c>
      <c r="P37" s="56" t="s">
        <v>47</v>
      </c>
      <c r="Q37" s="56" t="s">
        <v>185</v>
      </c>
      <c r="R37" s="56" t="s">
        <v>45</v>
      </c>
      <c r="S37" s="56" t="s">
        <v>365</v>
      </c>
      <c r="T37" s="56" t="s">
        <v>369</v>
      </c>
      <c r="U37" s="56" t="s">
        <v>256</v>
      </c>
      <c r="V37" s="56" t="s">
        <v>158</v>
      </c>
    </row>
    <row r="38" spans="2:22" ht="76.5">
      <c r="B38" s="55" t="s">
        <v>359</v>
      </c>
      <c r="C38" s="56" t="s">
        <v>166</v>
      </c>
      <c r="D38" s="56" t="s">
        <v>228</v>
      </c>
      <c r="E38" s="56" t="s">
        <v>389</v>
      </c>
      <c r="F38" s="56" t="s">
        <v>302</v>
      </c>
      <c r="G38" s="56" t="s">
        <v>44</v>
      </c>
      <c r="H38" s="56">
        <v>0.25</v>
      </c>
      <c r="I38" s="57">
        <v>0.27500000000000002</v>
      </c>
      <c r="J38" s="57">
        <v>0.55000000000000004</v>
      </c>
      <c r="K38" s="57">
        <v>0.66</v>
      </c>
      <c r="L38" s="57">
        <v>1.98</v>
      </c>
      <c r="M38" s="57">
        <v>2.3759999999999999</v>
      </c>
      <c r="N38" s="57">
        <v>2.8512</v>
      </c>
      <c r="O38" s="56" t="s">
        <v>149</v>
      </c>
      <c r="P38" s="56" t="s">
        <v>47</v>
      </c>
      <c r="Q38" s="56" t="s">
        <v>185</v>
      </c>
      <c r="R38" s="56" t="s">
        <v>45</v>
      </c>
      <c r="S38" s="56" t="s">
        <v>365</v>
      </c>
      <c r="T38" s="56" t="s">
        <v>369</v>
      </c>
      <c r="U38" s="56" t="s">
        <v>256</v>
      </c>
      <c r="V38" s="56" t="s">
        <v>158</v>
      </c>
    </row>
    <row r="39" spans="2:22" ht="76.5">
      <c r="B39" s="55" t="s">
        <v>360</v>
      </c>
      <c r="C39" s="56" t="s">
        <v>166</v>
      </c>
      <c r="D39" s="56" t="s">
        <v>229</v>
      </c>
      <c r="E39" s="56" t="s">
        <v>268</v>
      </c>
      <c r="F39" s="56" t="s">
        <v>303</v>
      </c>
      <c r="G39" s="56" t="s">
        <v>297</v>
      </c>
      <c r="H39" s="56">
        <v>1406</v>
      </c>
      <c r="I39" s="57">
        <v>1546.6</v>
      </c>
      <c r="J39" s="57">
        <v>1701.26</v>
      </c>
      <c r="K39" s="57">
        <v>2041.5119999999999</v>
      </c>
      <c r="L39" s="57">
        <v>2449.8143999999998</v>
      </c>
      <c r="M39" s="57">
        <v>2939.7772799999998</v>
      </c>
      <c r="N39" s="57">
        <v>3527.7327359999999</v>
      </c>
      <c r="O39" s="56" t="s">
        <v>149</v>
      </c>
      <c r="P39" s="56" t="s">
        <v>47</v>
      </c>
      <c r="Q39" s="56" t="s">
        <v>185</v>
      </c>
      <c r="R39" s="56" t="s">
        <v>45</v>
      </c>
      <c r="S39" s="56" t="s">
        <v>365</v>
      </c>
      <c r="T39" s="56" t="s">
        <v>369</v>
      </c>
      <c r="U39" s="56" t="s">
        <v>256</v>
      </c>
      <c r="V39" s="56" t="s">
        <v>158</v>
      </c>
    </row>
    <row r="40" spans="2:22" ht="76.5">
      <c r="B40" s="55" t="s">
        <v>361</v>
      </c>
      <c r="C40" s="56" t="s">
        <v>166</v>
      </c>
      <c r="D40" s="56" t="s">
        <v>212</v>
      </c>
      <c r="E40" s="56" t="s">
        <v>265</v>
      </c>
      <c r="F40" s="56" t="s">
        <v>289</v>
      </c>
      <c r="G40" s="56" t="s">
        <v>277</v>
      </c>
      <c r="H40" s="56">
        <v>40</v>
      </c>
      <c r="I40" s="56">
        <v>44</v>
      </c>
      <c r="J40" s="56">
        <v>48</v>
      </c>
      <c r="K40" s="56">
        <v>52</v>
      </c>
      <c r="L40" s="56">
        <v>58</v>
      </c>
      <c r="M40" s="56">
        <v>63</v>
      </c>
      <c r="N40" s="56">
        <v>70</v>
      </c>
      <c r="O40" s="56" t="s">
        <v>151</v>
      </c>
      <c r="P40" s="56" t="s">
        <v>47</v>
      </c>
      <c r="Q40" s="56" t="s">
        <v>185</v>
      </c>
      <c r="R40" s="56" t="s">
        <v>45</v>
      </c>
      <c r="S40" s="56" t="s">
        <v>365</v>
      </c>
      <c r="T40" s="56" t="s">
        <v>369</v>
      </c>
      <c r="U40" s="56" t="s">
        <v>255</v>
      </c>
      <c r="V40" s="56" t="s">
        <v>158</v>
      </c>
    </row>
    <row r="41" spans="2:22">
      <c r="B41" s="77" t="s">
        <v>400</v>
      </c>
      <c r="C41" s="77"/>
    </row>
  </sheetData>
  <mergeCells count="1">
    <mergeCell ref="B41:C41"/>
  </mergeCells>
  <hyperlinks>
    <hyperlink ref="A1" location="MENU!A1" display="MENU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B2:X19"/>
  <sheetViews>
    <sheetView topLeftCell="P1" workbookViewId="0">
      <selection activeCell="X3" sqref="X3:X15"/>
    </sheetView>
  </sheetViews>
  <sheetFormatPr defaultColWidth="9.140625" defaultRowHeight="15"/>
  <cols>
    <col min="1" max="8" width="9.140625" style="20"/>
    <col min="9" max="9" width="51.85546875" style="37" customWidth="1"/>
    <col min="10" max="11" width="9.140625" style="20"/>
    <col min="12" max="12" width="12" style="20" bestFit="1" customWidth="1"/>
    <col min="13" max="14" width="9.140625" style="20"/>
    <col min="15" max="15" width="70.140625" style="20" bestFit="1" customWidth="1"/>
    <col min="16" max="16" width="9.140625" style="20"/>
    <col min="17" max="17" width="72" style="20" bestFit="1" customWidth="1"/>
    <col min="18" max="16384" width="9.140625" style="20"/>
  </cols>
  <sheetData>
    <row r="2" spans="2:24">
      <c r="B2" s="20" t="s">
        <v>160</v>
      </c>
      <c r="I2" s="37" t="s">
        <v>125</v>
      </c>
      <c r="L2" s="20" t="s">
        <v>126</v>
      </c>
      <c r="O2" s="22" t="s">
        <v>138</v>
      </c>
      <c r="Q2" s="20" t="s">
        <v>161</v>
      </c>
    </row>
    <row r="3" spans="2:24" ht="45">
      <c r="B3" s="20" t="s">
        <v>162</v>
      </c>
      <c r="I3" s="38" t="s">
        <v>52</v>
      </c>
      <c r="L3" s="20" t="s">
        <v>127</v>
      </c>
      <c r="O3" s="21" t="s">
        <v>57</v>
      </c>
      <c r="Q3" s="20" t="s">
        <v>163</v>
      </c>
      <c r="S3" s="20" t="s">
        <v>151</v>
      </c>
      <c r="X3" s="46" t="s">
        <v>51</v>
      </c>
    </row>
    <row r="4" spans="2:24" ht="45">
      <c r="I4" s="39" t="s">
        <v>45</v>
      </c>
      <c r="L4" s="20" t="s">
        <v>128</v>
      </c>
      <c r="O4" s="21" t="s">
        <v>139</v>
      </c>
      <c r="Q4" s="20" t="s">
        <v>164</v>
      </c>
      <c r="S4" s="20" t="s">
        <v>150</v>
      </c>
      <c r="X4" s="46" t="s">
        <v>154</v>
      </c>
    </row>
    <row r="5" spans="2:24" ht="30">
      <c r="I5" s="40" t="s">
        <v>65</v>
      </c>
      <c r="L5" s="20" t="s">
        <v>74</v>
      </c>
      <c r="O5" s="21" t="s">
        <v>48</v>
      </c>
      <c r="Q5" s="20" t="s">
        <v>165</v>
      </c>
      <c r="S5" s="20" t="s">
        <v>149</v>
      </c>
      <c r="X5" s="46" t="s">
        <v>166</v>
      </c>
    </row>
    <row r="6" spans="2:24">
      <c r="L6" s="20" t="s">
        <v>46</v>
      </c>
      <c r="O6" s="21" t="s">
        <v>140</v>
      </c>
      <c r="Q6" s="20" t="s">
        <v>167</v>
      </c>
      <c r="X6" s="46" t="s">
        <v>76</v>
      </c>
    </row>
    <row r="7" spans="2:24">
      <c r="L7" s="20" t="s">
        <v>93</v>
      </c>
      <c r="O7" s="21" t="s">
        <v>141</v>
      </c>
      <c r="Q7" s="20" t="s">
        <v>168</v>
      </c>
      <c r="X7" s="46" t="s">
        <v>169</v>
      </c>
    </row>
    <row r="8" spans="2:24">
      <c r="L8" s="20" t="s">
        <v>129</v>
      </c>
      <c r="Q8" s="20" t="s">
        <v>170</v>
      </c>
      <c r="X8" s="46" t="s">
        <v>171</v>
      </c>
    </row>
    <row r="9" spans="2:24">
      <c r="L9" s="20" t="s">
        <v>130</v>
      </c>
      <c r="Q9" s="20" t="s">
        <v>172</v>
      </c>
      <c r="X9" s="46" t="s">
        <v>173</v>
      </c>
    </row>
    <row r="10" spans="2:24">
      <c r="L10" s="20" t="s">
        <v>56</v>
      </c>
      <c r="Q10" s="20" t="s">
        <v>148</v>
      </c>
      <c r="X10" s="46" t="s">
        <v>174</v>
      </c>
    </row>
    <row r="11" spans="2:24">
      <c r="L11" s="20" t="s">
        <v>96</v>
      </c>
      <c r="Q11" s="20" t="s">
        <v>175</v>
      </c>
      <c r="X11" s="46" t="s">
        <v>176</v>
      </c>
    </row>
    <row r="12" spans="2:24">
      <c r="L12" s="20" t="s">
        <v>66</v>
      </c>
      <c r="Q12" s="20" t="s">
        <v>177</v>
      </c>
      <c r="X12" s="46" t="s">
        <v>178</v>
      </c>
    </row>
    <row r="13" spans="2:24">
      <c r="L13" s="20" t="s">
        <v>131</v>
      </c>
      <c r="Q13" s="20" t="s">
        <v>179</v>
      </c>
      <c r="X13" s="46" t="s">
        <v>180</v>
      </c>
    </row>
    <row r="14" spans="2:24">
      <c r="L14" s="20" t="s">
        <v>132</v>
      </c>
      <c r="Q14" s="20" t="s">
        <v>159</v>
      </c>
      <c r="X14" s="46" t="s">
        <v>152</v>
      </c>
    </row>
    <row r="15" spans="2:24">
      <c r="L15" s="20" t="s">
        <v>133</v>
      </c>
      <c r="Q15" s="20" t="s">
        <v>181</v>
      </c>
      <c r="X15" s="46" t="s">
        <v>182</v>
      </c>
    </row>
    <row r="16" spans="2:24">
      <c r="L16" s="20" t="s">
        <v>134</v>
      </c>
      <c r="Q16" s="20" t="s">
        <v>183</v>
      </c>
    </row>
    <row r="17" spans="12:17">
      <c r="L17" s="20" t="s">
        <v>135</v>
      </c>
      <c r="Q17" s="20" t="s">
        <v>184</v>
      </c>
    </row>
    <row r="18" spans="12:17">
      <c r="L18" s="20" t="s">
        <v>136</v>
      </c>
    </row>
    <row r="19" spans="12:17">
      <c r="L19" s="20" t="s">
        <v>137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2:C84"/>
  <sheetViews>
    <sheetView topLeftCell="A65" workbookViewId="0">
      <selection activeCell="B12" sqref="B12"/>
    </sheetView>
  </sheetViews>
  <sheetFormatPr defaultColWidth="8.85546875" defaultRowHeight="15"/>
  <sheetData>
    <row r="2" spans="1:3">
      <c r="B2" s="20"/>
    </row>
    <row r="3" spans="1:3">
      <c r="A3" t="s">
        <v>108</v>
      </c>
      <c r="B3" t="s">
        <v>11</v>
      </c>
      <c r="C3" t="str">
        <f>A3&amp;B3</f>
        <v>Elevar a Taxa de estudantes de graduação em regime presencial envolvidos em Extensão</v>
      </c>
    </row>
    <row r="4" spans="1:3">
      <c r="A4" t="s">
        <v>109</v>
      </c>
      <c r="B4" s="20" t="str">
        <f>B3</f>
        <v>Taxa de estudantes de graduação em regime presencial envolvidos em Extensão</v>
      </c>
      <c r="C4" s="20" t="str">
        <f t="shared" ref="C4:C67" si="0">A4&amp;B4</f>
        <v>Manter a Taxa de estudantes de graduação em regime presencial envolvidos em Extensão</v>
      </c>
    </row>
    <row r="5" spans="1:3">
      <c r="A5" s="20" t="s">
        <v>108</v>
      </c>
      <c r="B5" t="s">
        <v>217</v>
      </c>
      <c r="C5" s="20" t="str">
        <f t="shared" si="0"/>
        <v>Elevar a Taxa de participação de docentes na Extensão</v>
      </c>
    </row>
    <row r="6" spans="1:3">
      <c r="A6" s="20" t="s">
        <v>109</v>
      </c>
      <c r="B6" s="20" t="str">
        <f>B5</f>
        <v>Taxa de participação de docentes na Extensão</v>
      </c>
      <c r="C6" s="20" t="str">
        <f t="shared" si="0"/>
        <v>Manter a Taxa de participação de docentes na Extensão</v>
      </c>
    </row>
    <row r="7" spans="1:3">
      <c r="A7" t="s">
        <v>250</v>
      </c>
      <c r="B7" t="s">
        <v>227</v>
      </c>
      <c r="C7" s="20" t="str">
        <f t="shared" si="0"/>
        <v xml:space="preserve">Elevar o número de Matriculados na graduação que participam nas empresas juniores (EJs), times de empreendedorismo social  e nas organizações sociais de empreendedorismo </v>
      </c>
    </row>
    <row r="8" spans="1:3">
      <c r="A8" s="20" t="s">
        <v>251</v>
      </c>
      <c r="B8" s="20" t="str">
        <f>B7</f>
        <v xml:space="preserve">Matriculados na graduação que participam nas empresas juniores (EJs), times de empreendedorismo social  e nas organizações sociais de empreendedorismo </v>
      </c>
      <c r="C8" s="20" t="str">
        <f t="shared" si="0"/>
        <v xml:space="preserve">Manter o número de Matriculados na graduação que participam nas empresas juniores (EJs), times de empreendedorismo social  e nas organizações sociais de empreendedorismo </v>
      </c>
    </row>
    <row r="9" spans="1:3">
      <c r="A9" s="20" t="s">
        <v>108</v>
      </c>
      <c r="B9" t="s">
        <v>235</v>
      </c>
      <c r="C9" s="20" t="str">
        <f t="shared" si="0"/>
        <v>Elevar a Taxa de participação de TAE na Extensão</v>
      </c>
    </row>
    <row r="10" spans="1:3">
      <c r="A10" s="20" t="s">
        <v>109</v>
      </c>
      <c r="B10" s="20" t="str">
        <f>B9</f>
        <v>Taxa de participação de TAE na Extensão</v>
      </c>
      <c r="C10" s="20" t="str">
        <f t="shared" si="0"/>
        <v>Manter a Taxa de participação de TAE na Extensão</v>
      </c>
    </row>
    <row r="11" spans="1:3">
      <c r="A11" s="20" t="s">
        <v>108</v>
      </c>
      <c r="B11" t="s">
        <v>253</v>
      </c>
      <c r="C11" s="20" t="str">
        <f t="shared" si="0"/>
        <v>Elevar a Taxa das Unidades Acadêmicas/Especiais com aprovação do Plano de Extensão das Unidades</v>
      </c>
    </row>
    <row r="12" spans="1:3">
      <c r="A12" s="20" t="s">
        <v>109</v>
      </c>
      <c r="B12" s="20" t="str">
        <f>B11</f>
        <v>Taxa das Unidades Acadêmicas/Especiais com aprovação do Plano de Extensão das Unidades</v>
      </c>
      <c r="C12" s="20" t="str">
        <f t="shared" si="0"/>
        <v>Manter a Taxa das Unidades Acadêmicas/Especiais com aprovação do Plano de Extensão das Unidades</v>
      </c>
    </row>
    <row r="13" spans="1:3">
      <c r="A13" s="20" t="s">
        <v>108</v>
      </c>
      <c r="B13" t="s">
        <v>239</v>
      </c>
      <c r="C13" s="20" t="str">
        <f t="shared" si="0"/>
        <v>Elevar a Taxa das Unidades Acadêmicas/Especiais com criação e regulamentação das Coordenações de Extensão</v>
      </c>
    </row>
    <row r="14" spans="1:3">
      <c r="A14" s="20" t="s">
        <v>109</v>
      </c>
      <c r="B14" s="20" t="str">
        <f>B13</f>
        <v>Taxa das Unidades Acadêmicas/Especiais com criação e regulamentação das Coordenações de Extensão</v>
      </c>
      <c r="C14" s="20" t="str">
        <f t="shared" si="0"/>
        <v>Manter a Taxa das Unidades Acadêmicas/Especiais com criação e regulamentação das Coordenações de Extensão</v>
      </c>
    </row>
    <row r="15" spans="1:3">
      <c r="A15" s="20" t="s">
        <v>108</v>
      </c>
      <c r="B15" t="s">
        <v>246</v>
      </c>
      <c r="C15" s="20" t="str">
        <f t="shared" si="0"/>
        <v>Elevar a Taxa de cursos que reconhecem, na forma de Atividades complementares, a participação de estudantes da graduação em ações de cultura</v>
      </c>
    </row>
    <row r="16" spans="1:3">
      <c r="A16" s="20" t="s">
        <v>109</v>
      </c>
      <c r="B16" s="20" t="str">
        <f>B15</f>
        <v>Taxa de cursos que reconhecem, na forma de Atividades complementares, a participação de estudantes da graduação em ações de cultura</v>
      </c>
      <c r="C16" s="20" t="str">
        <f t="shared" si="0"/>
        <v>Manter a Taxa de cursos que reconhecem, na forma de Atividades complementares, a participação de estudantes da graduação em ações de cultura</v>
      </c>
    </row>
    <row r="17" spans="1:3">
      <c r="A17" s="20" t="s">
        <v>108</v>
      </c>
      <c r="B17" t="s">
        <v>208</v>
      </c>
      <c r="C17" s="20" t="str">
        <f t="shared" si="0"/>
        <v xml:space="preserve">Elevar a Taxa de cursos de graduação com oferta de atividades curriculares de extensão vinculadas aos objetivos de desenvolvimento sustentável (ODS) </v>
      </c>
    </row>
    <row r="18" spans="1:3">
      <c r="A18" s="20" t="s">
        <v>109</v>
      </c>
      <c r="B18" s="20" t="str">
        <f>B17</f>
        <v xml:space="preserve">Taxa de cursos de graduação com oferta de atividades curriculares de extensão vinculadas aos objetivos de desenvolvimento sustentável (ODS) </v>
      </c>
      <c r="C18" s="20" t="str">
        <f t="shared" si="0"/>
        <v xml:space="preserve">Manter a Taxa de cursos de graduação com oferta de atividades curriculares de extensão vinculadas aos objetivos de desenvolvimento sustentável (ODS) </v>
      </c>
    </row>
    <row r="19" spans="1:3">
      <c r="A19" s="20" t="s">
        <v>250</v>
      </c>
      <c r="B19" t="s">
        <v>209</v>
      </c>
      <c r="C19" s="20" t="str">
        <f t="shared" si="0"/>
        <v>Elevar o número de Atividades de extensão registradas no SIEX</v>
      </c>
    </row>
    <row r="20" spans="1:3">
      <c r="A20" s="20" t="s">
        <v>251</v>
      </c>
      <c r="B20" s="20" t="str">
        <f>B19</f>
        <v>Atividades de extensão registradas no SIEX</v>
      </c>
      <c r="C20" s="20" t="str">
        <f t="shared" si="0"/>
        <v>Manter o número de Atividades de extensão registradas no SIEX</v>
      </c>
    </row>
    <row r="21" spans="1:3">
      <c r="A21" t="s">
        <v>112</v>
      </c>
      <c r="B21" t="s">
        <v>210</v>
      </c>
      <c r="C21" s="20" t="str">
        <f t="shared" si="0"/>
        <v>Elevar o Público diretamente beneficiado pelas atividades de extensão</v>
      </c>
    </row>
    <row r="22" spans="1:3">
      <c r="A22" t="s">
        <v>111</v>
      </c>
      <c r="B22" s="20" t="str">
        <f>B21</f>
        <v>Público diretamente beneficiado pelas atividades de extensão</v>
      </c>
      <c r="C22" s="20" t="str">
        <f t="shared" si="0"/>
        <v>Manter o Público diretamente beneficiado pelas atividades de extensão</v>
      </c>
    </row>
    <row r="23" spans="1:3">
      <c r="A23" s="20" t="s">
        <v>112</v>
      </c>
      <c r="B23" t="s">
        <v>211</v>
      </c>
      <c r="C23" s="20" t="str">
        <f t="shared" si="0"/>
        <v>Elevar o Público diretamente beneficiado pelas atividades de cultura</v>
      </c>
    </row>
    <row r="24" spans="1:3">
      <c r="A24" s="20" t="s">
        <v>111</v>
      </c>
      <c r="B24" s="20" t="str">
        <f>B23</f>
        <v>Público diretamente beneficiado pelas atividades de cultura</v>
      </c>
      <c r="C24" s="20" t="str">
        <f t="shared" si="0"/>
        <v>Manter o Público diretamente beneficiado pelas atividades de cultura</v>
      </c>
    </row>
    <row r="25" spans="1:3">
      <c r="A25" s="20" t="s">
        <v>250</v>
      </c>
      <c r="B25" t="s">
        <v>212</v>
      </c>
      <c r="C25" s="20" t="str">
        <f t="shared" si="0"/>
        <v xml:space="preserve">Elevar o número de Parcerias interinstitucionais para promoção da extensão e cultura   </v>
      </c>
    </row>
    <row r="26" spans="1:3">
      <c r="A26" s="20" t="s">
        <v>251</v>
      </c>
      <c r="B26" s="20" t="str">
        <f>B25</f>
        <v xml:space="preserve">Parcerias interinstitucionais para promoção da extensão e cultura   </v>
      </c>
      <c r="C26" s="20" t="str">
        <f t="shared" si="0"/>
        <v xml:space="preserve">Manter o número de Parcerias interinstitucionais para promoção da extensão e cultura   </v>
      </c>
    </row>
    <row r="27" spans="1:3">
      <c r="A27" s="20" t="s">
        <v>108</v>
      </c>
      <c r="B27" t="s">
        <v>213</v>
      </c>
      <c r="C27" s="20" t="str">
        <f t="shared" si="0"/>
        <v>Elevar a Taxa de aprovação de propostas com financiamento em editais internos de extensão</v>
      </c>
    </row>
    <row r="28" spans="1:3">
      <c r="A28" s="20" t="s">
        <v>109</v>
      </c>
      <c r="B28" s="20" t="str">
        <f>B27</f>
        <v>Taxa de aprovação de propostas com financiamento em editais internos de extensão</v>
      </c>
      <c r="C28" s="20" t="str">
        <f t="shared" si="0"/>
        <v>Manter a Taxa de aprovação de propostas com financiamento em editais internos de extensão</v>
      </c>
    </row>
    <row r="29" spans="1:3">
      <c r="A29" s="20" t="s">
        <v>108</v>
      </c>
      <c r="B29" t="s">
        <v>214</v>
      </c>
      <c r="C29" s="20" t="str">
        <f t="shared" si="0"/>
        <v>Elevar a Taxa de recursos do orçamento anual voltados para Extensão</v>
      </c>
    </row>
    <row r="30" spans="1:3">
      <c r="A30" s="20" t="s">
        <v>109</v>
      </c>
      <c r="B30" s="20" t="str">
        <f>B29</f>
        <v>Taxa de recursos do orçamento anual voltados para Extensão</v>
      </c>
      <c r="C30" s="20" t="str">
        <f t="shared" si="0"/>
        <v>Manter a Taxa de recursos do orçamento anual voltados para Extensão</v>
      </c>
    </row>
    <row r="31" spans="1:3">
      <c r="A31" s="20" t="s">
        <v>108</v>
      </c>
      <c r="B31" t="s">
        <v>215</v>
      </c>
      <c r="C31" s="20" t="str">
        <f t="shared" si="0"/>
        <v xml:space="preserve">Elevar a Taxa de recursos do orçamento por ação de extensão fomentada
</v>
      </c>
    </row>
    <row r="32" spans="1:3">
      <c r="A32" s="20" t="s">
        <v>109</v>
      </c>
      <c r="B32" s="20" t="str">
        <f>B31</f>
        <v xml:space="preserve">Taxa de recursos do orçamento por ação de extensão fomentada
</v>
      </c>
      <c r="C32" s="20" t="str">
        <f t="shared" si="0"/>
        <v xml:space="preserve">Manter a Taxa de recursos do orçamento por ação de extensão fomentada
</v>
      </c>
    </row>
    <row r="33" spans="1:3">
      <c r="A33" s="20" t="s">
        <v>250</v>
      </c>
      <c r="B33" t="s">
        <v>216</v>
      </c>
      <c r="C33" s="20" t="str">
        <f t="shared" si="0"/>
        <v>Elevar o número de Ações de Extensão ativas (em andamento) fomentadas pela Proexc.</v>
      </c>
    </row>
    <row r="34" spans="1:3">
      <c r="A34" s="20" t="s">
        <v>251</v>
      </c>
      <c r="B34" s="20" t="str">
        <f>B33</f>
        <v>Ações de Extensão ativas (em andamento) fomentadas pela Proexc.</v>
      </c>
      <c r="C34" s="20" t="str">
        <f t="shared" si="0"/>
        <v>Manter o número de Ações de Extensão ativas (em andamento) fomentadas pela Proexc.</v>
      </c>
    </row>
    <row r="35" spans="1:3">
      <c r="A35" s="20" t="s">
        <v>108</v>
      </c>
      <c r="B35" t="s">
        <v>218</v>
      </c>
      <c r="C35" s="20" t="str">
        <f t="shared" si="0"/>
        <v>Elevar a Taxa de atividades de extensão oriundas de Parcerias interinstitucionais em Extensão</v>
      </c>
    </row>
    <row r="36" spans="1:3">
      <c r="A36" s="20" t="s">
        <v>109</v>
      </c>
      <c r="B36" s="20" t="str">
        <f>B35</f>
        <v>Taxa de atividades de extensão oriundas de Parcerias interinstitucionais em Extensão</v>
      </c>
      <c r="C36" s="20" t="str">
        <f t="shared" si="0"/>
        <v>Manter a Taxa de atividades de extensão oriundas de Parcerias interinstitucionais em Extensão</v>
      </c>
    </row>
    <row r="37" spans="1:3">
      <c r="A37" s="20" t="s">
        <v>112</v>
      </c>
      <c r="B37" t="s">
        <v>219</v>
      </c>
      <c r="C37" s="20" t="str">
        <f t="shared" si="0"/>
        <v>Elevar o Público médio alcançado por programas e projetos</v>
      </c>
    </row>
    <row r="38" spans="1:3">
      <c r="A38" s="20" t="s">
        <v>111</v>
      </c>
      <c r="B38" s="20" t="str">
        <f>B37</f>
        <v>Público médio alcançado por programas e projetos</v>
      </c>
      <c r="C38" s="20" t="str">
        <f t="shared" si="0"/>
        <v>Manter o Público médio alcançado por programas e projetos</v>
      </c>
    </row>
    <row r="39" spans="1:3">
      <c r="A39" s="20" t="s">
        <v>112</v>
      </c>
      <c r="B39" t="s">
        <v>220</v>
      </c>
      <c r="C39" s="20" t="str">
        <f t="shared" si="0"/>
        <v>Elevar o Público médio alcançado por cursos, eventos e prestações de serviços</v>
      </c>
    </row>
    <row r="40" spans="1:3">
      <c r="A40" s="20" t="s">
        <v>111</v>
      </c>
      <c r="B40" s="20" t="str">
        <f>B39</f>
        <v>Público médio alcançado por cursos, eventos e prestações de serviços</v>
      </c>
      <c r="C40" s="20" t="str">
        <f t="shared" si="0"/>
        <v>Manter o Público médio alcançado por cursos, eventos e prestações de serviços</v>
      </c>
    </row>
    <row r="41" spans="1:3">
      <c r="A41" s="20" t="s">
        <v>108</v>
      </c>
      <c r="B41" t="s">
        <v>221</v>
      </c>
      <c r="C41" s="20" t="str">
        <f t="shared" si="0"/>
        <v>Elevar a Taxa de ações de extensão dirigidas às escolas públicas</v>
      </c>
    </row>
    <row r="42" spans="1:3">
      <c r="A42" s="20" t="s">
        <v>109</v>
      </c>
      <c r="B42" s="20" t="str">
        <f>B41</f>
        <v>Taxa de ações de extensão dirigidas às escolas públicas</v>
      </c>
      <c r="C42" s="20" t="str">
        <f t="shared" si="0"/>
        <v>Manter a Taxa de ações de extensão dirigidas às escolas públicas</v>
      </c>
    </row>
    <row r="43" spans="1:3">
      <c r="A43" s="20" t="s">
        <v>112</v>
      </c>
      <c r="B43" t="s">
        <v>222</v>
      </c>
      <c r="C43" s="20" t="str">
        <f t="shared" si="0"/>
        <v>Elevar o Índice de ações de extensão por estudante</v>
      </c>
    </row>
    <row r="44" spans="1:3">
      <c r="A44" s="20" t="s">
        <v>111</v>
      </c>
      <c r="B44" s="20" t="str">
        <f>B43</f>
        <v>Índice de ações de extensão por estudante</v>
      </c>
      <c r="C44" s="20" t="str">
        <f t="shared" si="0"/>
        <v>Manter o Índice de ações de extensão por estudante</v>
      </c>
    </row>
    <row r="45" spans="1:3">
      <c r="A45" s="20" t="s">
        <v>250</v>
      </c>
      <c r="B45" t="s">
        <v>223</v>
      </c>
      <c r="C45" s="20" t="str">
        <f t="shared" si="0"/>
        <v>Elevar o número de Regulamentações por meio de resoluções da área acadêmica no âmbito da extensão e cultura</v>
      </c>
    </row>
    <row r="46" spans="1:3">
      <c r="A46" s="20" t="s">
        <v>251</v>
      </c>
      <c r="B46" s="20" t="str">
        <f>B45</f>
        <v>Regulamentações por meio de resoluções da área acadêmica no âmbito da extensão e cultura</v>
      </c>
      <c r="C46" s="20" t="str">
        <f t="shared" si="0"/>
        <v>Manter o número de Regulamentações por meio de resoluções da área acadêmica no âmbito da extensão e cultura</v>
      </c>
    </row>
    <row r="47" spans="1:3">
      <c r="A47" s="20" t="s">
        <v>250</v>
      </c>
      <c r="B47" t="s">
        <v>224</v>
      </c>
      <c r="C47" s="20" t="str">
        <f t="shared" si="0"/>
        <v>Elevar o número de Regulamentações por meio de resoluções da área administrativa no âmbito da extensão e cultura</v>
      </c>
    </row>
    <row r="48" spans="1:3">
      <c r="A48" s="20" t="s">
        <v>251</v>
      </c>
      <c r="B48" s="20" t="str">
        <f>B47</f>
        <v>Regulamentações por meio de resoluções da área administrativa no âmbito da extensão e cultura</v>
      </c>
      <c r="C48" s="20" t="str">
        <f t="shared" si="0"/>
        <v>Manter o número de Regulamentações por meio de resoluções da área administrativa no âmbito da extensão e cultura</v>
      </c>
    </row>
    <row r="49" spans="1:3">
      <c r="A49" s="20" t="s">
        <v>250</v>
      </c>
      <c r="B49" t="s">
        <v>225</v>
      </c>
      <c r="C49" s="20" t="str">
        <f t="shared" si="0"/>
        <v>Elevar o número de Regulamentações por meio de portarias no âmbito da extensão e cultura</v>
      </c>
    </row>
    <row r="50" spans="1:3">
      <c r="A50" s="20" t="s">
        <v>251</v>
      </c>
      <c r="B50" s="20" t="str">
        <f>B49</f>
        <v>Regulamentações por meio de portarias no âmbito da extensão e cultura</v>
      </c>
      <c r="C50" s="20" t="str">
        <f t="shared" si="0"/>
        <v>Manter o número de Regulamentações por meio de portarias no âmbito da extensão e cultura</v>
      </c>
    </row>
    <row r="51" spans="1:3">
      <c r="A51" s="20" t="s">
        <v>250</v>
      </c>
      <c r="B51" t="s">
        <v>226</v>
      </c>
      <c r="C51" s="20" t="str">
        <f t="shared" si="0"/>
        <v>Elevar o número de Projetos, programas ou ações na área de estudos e pesquisas afrorraciais direcionados à graduação e articulados com a comunidade externa</v>
      </c>
    </row>
    <row r="52" spans="1:3">
      <c r="A52" s="20" t="s">
        <v>251</v>
      </c>
      <c r="B52" s="20" t="str">
        <f>B51</f>
        <v>Projetos, programas ou ações na área de estudos e pesquisas afrorraciais direcionados à graduação e articulados com a comunidade externa</v>
      </c>
      <c r="C52" s="20" t="str">
        <f t="shared" si="0"/>
        <v>Manter o número de Projetos, programas ou ações na área de estudos e pesquisas afrorraciais direcionados à graduação e articulados com a comunidade externa</v>
      </c>
    </row>
    <row r="53" spans="1:3">
      <c r="A53" s="20" t="s">
        <v>108</v>
      </c>
      <c r="B53" t="s">
        <v>228</v>
      </c>
      <c r="C53" s="20" t="str">
        <f t="shared" si="0"/>
        <v>Elevar a Taxa de recursos do orçamento anual voltados para Cultura</v>
      </c>
    </row>
    <row r="54" spans="1:3">
      <c r="A54" s="20" t="s">
        <v>109</v>
      </c>
      <c r="B54" s="20" t="str">
        <f>B53</f>
        <v>Taxa de recursos do orçamento anual voltados para Cultura</v>
      </c>
      <c r="C54" s="20" t="str">
        <f t="shared" si="0"/>
        <v>Manter a Taxa de recursos do orçamento anual voltados para Cultura</v>
      </c>
    </row>
    <row r="55" spans="1:3">
      <c r="A55" s="20" t="s">
        <v>108</v>
      </c>
      <c r="B55" t="s">
        <v>229</v>
      </c>
      <c r="C55" s="20" t="str">
        <f t="shared" si="0"/>
        <v xml:space="preserve">Elevar a Taxa de recursos do orçamento por ação de Cultura fomentada
</v>
      </c>
    </row>
    <row r="56" spans="1:3">
      <c r="A56" s="20" t="s">
        <v>109</v>
      </c>
      <c r="B56" s="20" t="str">
        <f>B55</f>
        <v xml:space="preserve">Taxa de recursos do orçamento por ação de Cultura fomentada
</v>
      </c>
      <c r="C56" s="20" t="str">
        <f t="shared" si="0"/>
        <v xml:space="preserve">Manter a Taxa de recursos do orçamento por ação de Cultura fomentada
</v>
      </c>
    </row>
    <row r="57" spans="1:3">
      <c r="A57" s="20" t="s">
        <v>108</v>
      </c>
      <c r="B57" t="s">
        <v>230</v>
      </c>
      <c r="C57" s="20" t="str">
        <f t="shared" si="0"/>
        <v xml:space="preserve">Elevar a Taxa de aprovação de propostas com financiamento em editais internos de cultura </v>
      </c>
    </row>
    <row r="58" spans="1:3">
      <c r="A58" s="20" t="s">
        <v>109</v>
      </c>
      <c r="B58" s="20" t="str">
        <f>B57</f>
        <v xml:space="preserve">Taxa de aprovação de propostas com financiamento em editais internos de cultura </v>
      </c>
      <c r="C58" s="20" t="str">
        <f t="shared" si="0"/>
        <v xml:space="preserve">Manter a Taxa de aprovação de propostas com financiamento em editais internos de cultura </v>
      </c>
    </row>
    <row r="59" spans="1:3">
      <c r="A59" s="20" t="s">
        <v>250</v>
      </c>
      <c r="B59" t="s">
        <v>231</v>
      </c>
      <c r="C59" s="20" t="str">
        <f t="shared" si="0"/>
        <v>Elevar o número de Ações de Cultura ativas (em andamento) fomentadas pela Proexc.</v>
      </c>
    </row>
    <row r="60" spans="1:3">
      <c r="A60" s="20" t="s">
        <v>251</v>
      </c>
      <c r="B60" s="20" t="str">
        <f>B59</f>
        <v>Ações de Cultura ativas (em andamento) fomentadas pela Proexc.</v>
      </c>
      <c r="C60" s="20" t="str">
        <f t="shared" si="0"/>
        <v>Manter o número de Ações de Cultura ativas (em andamento) fomentadas pela Proexc.</v>
      </c>
    </row>
    <row r="61" spans="1:3">
      <c r="A61" s="20" t="s">
        <v>108</v>
      </c>
      <c r="B61" t="s">
        <v>232</v>
      </c>
      <c r="C61" s="20" t="str">
        <f t="shared" si="0"/>
        <v>Elevar a Taxa de estudantes de graduação na modalidade de educação a distância envolvidos em Extensão</v>
      </c>
    </row>
    <row r="62" spans="1:3">
      <c r="A62" s="20" t="s">
        <v>109</v>
      </c>
      <c r="B62" s="20" t="str">
        <f>B61</f>
        <v>Taxa de estudantes de graduação na modalidade de educação a distância envolvidos em Extensão</v>
      </c>
      <c r="C62" s="20" t="str">
        <f t="shared" si="0"/>
        <v>Manter a Taxa de estudantes de graduação na modalidade de educação a distância envolvidos em Extensão</v>
      </c>
    </row>
    <row r="63" spans="1:3">
      <c r="A63" s="20" t="s">
        <v>108</v>
      </c>
      <c r="B63" t="s">
        <v>233</v>
      </c>
      <c r="C63" s="20" t="str">
        <f t="shared" si="0"/>
        <v>Elevar a Taxa de estudantes de pós-graduação envolvidos em Extensão</v>
      </c>
    </row>
    <row r="64" spans="1:3">
      <c r="A64" s="20" t="s">
        <v>109</v>
      </c>
      <c r="B64" s="20" t="str">
        <f>B63</f>
        <v>Taxa de estudantes de pós-graduação envolvidos em Extensão</v>
      </c>
      <c r="C64" s="20" t="str">
        <f t="shared" si="0"/>
        <v>Manter a Taxa de estudantes de pós-graduação envolvidos em Extensão</v>
      </c>
    </row>
    <row r="65" spans="1:3">
      <c r="A65" s="20" t="s">
        <v>108</v>
      </c>
      <c r="B65" t="s">
        <v>234</v>
      </c>
      <c r="C65" s="20" t="str">
        <f t="shared" si="0"/>
        <v>Elevar a Taxa de estudantes da educação básica das unidades especiais de ensino envolvidos em Extensão</v>
      </c>
    </row>
    <row r="66" spans="1:3">
      <c r="A66" s="20" t="s">
        <v>109</v>
      </c>
      <c r="B66" s="20" t="str">
        <f>B65</f>
        <v>Taxa de estudantes da educação básica das unidades especiais de ensino envolvidos em Extensão</v>
      </c>
      <c r="C66" s="20" t="str">
        <f t="shared" si="0"/>
        <v>Manter a Taxa de estudantes da educação básica das unidades especiais de ensino envolvidos em Extensão</v>
      </c>
    </row>
    <row r="67" spans="1:3">
      <c r="A67" s="20" t="s">
        <v>112</v>
      </c>
      <c r="B67" t="s">
        <v>236</v>
      </c>
      <c r="C67" s="20" t="str">
        <f t="shared" si="0"/>
        <v>Elevar o Público médio visitante dos museus da UFU</v>
      </c>
    </row>
    <row r="68" spans="1:3">
      <c r="A68" s="20" t="s">
        <v>111</v>
      </c>
      <c r="B68" s="20" t="str">
        <f>B67</f>
        <v>Público médio visitante dos museus da UFU</v>
      </c>
      <c r="C68" s="20" t="str">
        <f t="shared" ref="C68:C84" si="1">A68&amp;B68</f>
        <v>Manter o Público médio visitante dos museus da UFU</v>
      </c>
    </row>
    <row r="69" spans="1:3">
      <c r="A69" s="20" t="s">
        <v>108</v>
      </c>
      <c r="B69" t="s">
        <v>237</v>
      </c>
      <c r="C69" s="20" t="str">
        <f t="shared" si="1"/>
        <v>Elevar a Taxa de estudantes envolvidos em ações de cultura</v>
      </c>
    </row>
    <row r="70" spans="1:3">
      <c r="A70" s="20" t="s">
        <v>109</v>
      </c>
      <c r="B70" s="20" t="str">
        <f>B69</f>
        <v>Taxa de estudantes envolvidos em ações de cultura</v>
      </c>
      <c r="C70" s="20" t="str">
        <f t="shared" si="1"/>
        <v>Manter a Taxa de estudantes envolvidos em ações de cultura</v>
      </c>
    </row>
    <row r="71" spans="1:3">
      <c r="A71" s="20" t="s">
        <v>108</v>
      </c>
      <c r="B71" t="s">
        <v>238</v>
      </c>
      <c r="C71" s="20" t="str">
        <f t="shared" si="1"/>
        <v>Elevar a Taxa de atividades de extensão articuladas com o ensino e a pesquisa</v>
      </c>
    </row>
    <row r="72" spans="1:3">
      <c r="A72" s="20" t="s">
        <v>109</v>
      </c>
      <c r="B72" s="20" t="str">
        <f>B71</f>
        <v>Taxa de atividades de extensão articuladas com o ensino e a pesquisa</v>
      </c>
      <c r="C72" s="20" t="str">
        <f t="shared" si="1"/>
        <v>Manter a Taxa de atividades de extensão articuladas com o ensino e a pesquisa</v>
      </c>
    </row>
    <row r="73" spans="1:3">
      <c r="A73" s="20" t="s">
        <v>250</v>
      </c>
      <c r="B73" t="s">
        <v>240</v>
      </c>
      <c r="C73" s="20" t="str">
        <f t="shared" si="1"/>
        <v>Elevar o número de Coletivos populares assessorados  no Cieps</v>
      </c>
    </row>
    <row r="74" spans="1:3">
      <c r="A74" s="20" t="s">
        <v>251</v>
      </c>
      <c r="B74" s="20" t="str">
        <f>B73</f>
        <v>Coletivos populares assessorados  no Cieps</v>
      </c>
      <c r="C74" s="20" t="str">
        <f t="shared" si="1"/>
        <v>Manter o número de Coletivos populares assessorados  no Cieps</v>
      </c>
    </row>
    <row r="75" spans="1:3">
      <c r="A75" s="20" t="s">
        <v>250</v>
      </c>
      <c r="B75" t="s">
        <v>241</v>
      </c>
      <c r="C75" s="20" t="str">
        <f t="shared" si="1"/>
        <v xml:space="preserve">Elevar o número de Projetos e ações ligadas à economia popular solidária </v>
      </c>
    </row>
    <row r="76" spans="1:3">
      <c r="A76" s="20" t="s">
        <v>251</v>
      </c>
      <c r="B76" s="20" t="str">
        <f>B75</f>
        <v xml:space="preserve">Projetos e ações ligadas à economia popular solidária </v>
      </c>
      <c r="C76" s="20" t="str">
        <f t="shared" si="1"/>
        <v xml:space="preserve">Manter o número de Projetos e ações ligadas à economia popular solidária </v>
      </c>
    </row>
    <row r="77" spans="1:3">
      <c r="A77" s="20" t="s">
        <v>250</v>
      </c>
      <c r="B77" t="s">
        <v>242</v>
      </c>
      <c r="C77" s="20" t="str">
        <f t="shared" si="1"/>
        <v>Elevar o número de Número de agricultores, artesãos ou coletivos populares envolvidos na Feirinha solidária da UFU</v>
      </c>
    </row>
    <row r="78" spans="1:3">
      <c r="A78" s="20" t="s">
        <v>251</v>
      </c>
      <c r="B78" s="20" t="str">
        <f>B77</f>
        <v>Número de agricultores, artesãos ou coletivos populares envolvidos na Feirinha solidária da UFU</v>
      </c>
      <c r="C78" s="20" t="str">
        <f t="shared" si="1"/>
        <v>Manter o número de Número de agricultores, artesãos ou coletivos populares envolvidos na Feirinha solidária da UFU</v>
      </c>
    </row>
    <row r="79" spans="1:3">
      <c r="A79" s="20" t="s">
        <v>250</v>
      </c>
      <c r="B79" t="s">
        <v>243</v>
      </c>
      <c r="C79" s="20" t="str">
        <f t="shared" si="1"/>
        <v>Elevar o número de Número de programas institucionais de extensão ativos na UFU</v>
      </c>
    </row>
    <row r="80" spans="1:3">
      <c r="A80" s="20" t="s">
        <v>251</v>
      </c>
      <c r="B80" s="20" t="str">
        <f>B79</f>
        <v>Número de programas institucionais de extensão ativos na UFU</v>
      </c>
      <c r="C80" s="20" t="str">
        <f t="shared" si="1"/>
        <v>Manter o número de Número de programas institucionais de extensão ativos na UFU</v>
      </c>
    </row>
    <row r="81" spans="1:3">
      <c r="A81" s="20" t="s">
        <v>112</v>
      </c>
      <c r="B81" t="s">
        <v>244</v>
      </c>
      <c r="C81" s="20" t="str">
        <f t="shared" si="1"/>
        <v>Elevar o Público médio visitante dos Centros de Documentação, Memória e Arquivos da UFU</v>
      </c>
    </row>
    <row r="82" spans="1:3">
      <c r="A82" s="20" t="s">
        <v>111</v>
      </c>
      <c r="B82" s="20" t="str">
        <f>B81</f>
        <v>Público médio visitante dos Centros de Documentação, Memória e Arquivos da UFU</v>
      </c>
      <c r="C82" s="20" t="str">
        <f t="shared" si="1"/>
        <v>Manter o Público médio visitante dos Centros de Documentação, Memória e Arquivos da UFU</v>
      </c>
    </row>
    <row r="83" spans="1:3">
      <c r="A83" s="20" t="s">
        <v>250</v>
      </c>
      <c r="B83" t="s">
        <v>245</v>
      </c>
      <c r="C83" s="20" t="str">
        <f t="shared" si="1"/>
        <v>Elevar o número de Corpos artísticos ligados à Universidade</v>
      </c>
    </row>
    <row r="84" spans="1:3">
      <c r="A84" s="20" t="s">
        <v>251</v>
      </c>
      <c r="B84" t="str">
        <f>B83</f>
        <v>Corpos artísticos ligados à Universidade</v>
      </c>
      <c r="C84" s="20" t="str">
        <f t="shared" si="1"/>
        <v>Manter o número de Corpos artísticos ligados à Universidade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X40"/>
  <sheetViews>
    <sheetView showGridLines="0" workbookViewId="0"/>
  </sheetViews>
  <sheetFormatPr defaultColWidth="9.140625" defaultRowHeight="15"/>
  <cols>
    <col min="1" max="1" width="9.140625" style="21"/>
    <col min="2" max="2" width="10.28515625" style="21" customWidth="1"/>
    <col min="3" max="3" width="46.140625" style="21" customWidth="1"/>
    <col min="4" max="4" width="21.7109375" style="21" bestFit="1" customWidth="1"/>
    <col min="5" max="5" width="38.7109375" style="21" customWidth="1"/>
    <col min="6" max="6" width="23.7109375" style="21" customWidth="1"/>
    <col min="7" max="7" width="19.42578125" style="21" customWidth="1"/>
    <col min="8" max="8" width="45" style="21" bestFit="1" customWidth="1"/>
    <col min="9" max="9" width="30.42578125" style="21" bestFit="1" customWidth="1"/>
    <col min="10" max="10" width="14.42578125" style="21" customWidth="1"/>
    <col min="11" max="16" width="15.42578125" style="21" bestFit="1" customWidth="1"/>
    <col min="17" max="17" width="37.42578125" style="21" bestFit="1" customWidth="1"/>
    <col min="18" max="18" width="35.28515625" style="21" bestFit="1" customWidth="1"/>
    <col min="19" max="19" width="34.42578125" style="21" bestFit="1" customWidth="1"/>
    <col min="20" max="20" width="38.42578125" style="21" bestFit="1" customWidth="1"/>
    <col min="21" max="21" width="32.42578125" style="21" bestFit="1" customWidth="1"/>
    <col min="22" max="22" width="16.28515625" style="21" bestFit="1" customWidth="1"/>
    <col min="23" max="23" width="42.140625" style="21" bestFit="1" customWidth="1"/>
    <col min="24" max="24" width="52.42578125" style="21" customWidth="1"/>
    <col min="25" max="16384" width="9.140625" style="21"/>
  </cols>
  <sheetData>
    <row r="1" spans="1:24">
      <c r="A1" s="45" t="s">
        <v>156</v>
      </c>
    </row>
    <row r="2" spans="1:24">
      <c r="B2" s="41" t="s">
        <v>123</v>
      </c>
    </row>
    <row r="3" spans="1:24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1:24" ht="115.5" customHeight="1">
      <c r="B4" s="14">
        <v>4</v>
      </c>
      <c r="C4" s="42" t="s">
        <v>18</v>
      </c>
      <c r="D4" s="14" t="s">
        <v>42</v>
      </c>
      <c r="E4" s="14"/>
      <c r="F4" s="14" t="s">
        <v>114</v>
      </c>
      <c r="G4" s="14" t="s">
        <v>43</v>
      </c>
      <c r="H4" s="14"/>
      <c r="I4" s="14" t="s">
        <v>44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 t="s">
        <v>47</v>
      </c>
      <c r="U4" s="14"/>
      <c r="V4" s="14"/>
      <c r="W4" s="14" t="s">
        <v>153</v>
      </c>
      <c r="X4" s="14" t="s">
        <v>51</v>
      </c>
    </row>
    <row r="7" spans="1:24">
      <c r="B7" s="41" t="s">
        <v>124</v>
      </c>
    </row>
    <row r="8" spans="1:24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  <row r="9" spans="1:24" ht="120">
      <c r="B9" s="14">
        <v>4</v>
      </c>
      <c r="C9" s="14" t="s">
        <v>100</v>
      </c>
      <c r="D9" s="14" t="s">
        <v>42</v>
      </c>
      <c r="E9" s="14"/>
      <c r="F9" s="14" t="s">
        <v>114</v>
      </c>
      <c r="G9" s="14" t="s">
        <v>43</v>
      </c>
      <c r="H9" s="14" t="s">
        <v>142</v>
      </c>
      <c r="I9" s="14" t="s">
        <v>44</v>
      </c>
      <c r="J9" s="14">
        <v>51.75</v>
      </c>
      <c r="K9" s="14">
        <v>51</v>
      </c>
      <c r="L9" s="14">
        <v>51</v>
      </c>
      <c r="M9" s="14">
        <v>51</v>
      </c>
      <c r="N9" s="14">
        <v>51</v>
      </c>
      <c r="O9" s="14">
        <v>51</v>
      </c>
      <c r="P9" s="14">
        <v>51</v>
      </c>
      <c r="Q9" s="14" t="s">
        <v>45</v>
      </c>
      <c r="R9" s="14" t="s">
        <v>46</v>
      </c>
      <c r="S9" s="14" t="s">
        <v>143</v>
      </c>
      <c r="T9" s="14" t="s">
        <v>47</v>
      </c>
      <c r="U9" s="14" t="s">
        <v>48</v>
      </c>
      <c r="V9" s="14" t="s">
        <v>49</v>
      </c>
      <c r="W9" s="14" t="s">
        <v>50</v>
      </c>
      <c r="X9" s="14" t="s">
        <v>51</v>
      </c>
    </row>
    <row r="10" spans="1:24" ht="60">
      <c r="B10" s="36">
        <v>4</v>
      </c>
      <c r="C10" s="35" t="s">
        <v>101</v>
      </c>
      <c r="D10" s="35" t="s">
        <v>42</v>
      </c>
      <c r="E10" s="35"/>
      <c r="F10" s="35" t="s">
        <v>114</v>
      </c>
      <c r="G10" s="35" t="s">
        <v>43</v>
      </c>
      <c r="H10" s="33" t="s">
        <v>116</v>
      </c>
      <c r="I10" s="36" t="s">
        <v>44</v>
      </c>
      <c r="J10" s="33">
        <v>67.33</v>
      </c>
      <c r="K10" s="33">
        <v>67.33</v>
      </c>
      <c r="L10" s="33">
        <v>66</v>
      </c>
      <c r="M10" s="33">
        <v>65</v>
      </c>
      <c r="N10" s="33">
        <v>64</v>
      </c>
      <c r="O10" s="33">
        <v>63</v>
      </c>
      <c r="P10" s="33">
        <v>62</v>
      </c>
      <c r="Q10" s="33" t="s">
        <v>52</v>
      </c>
      <c r="R10" s="33" t="s">
        <v>46</v>
      </c>
      <c r="S10" s="33" t="s">
        <v>53</v>
      </c>
      <c r="T10" s="34" t="s">
        <v>47</v>
      </c>
      <c r="U10" s="33" t="s">
        <v>48</v>
      </c>
      <c r="V10" s="33" t="s">
        <v>54</v>
      </c>
      <c r="W10" s="33" t="s">
        <v>55</v>
      </c>
      <c r="X10" s="36" t="s">
        <v>51</v>
      </c>
    </row>
    <row r="11" spans="1:24" ht="90">
      <c r="B11" s="23">
        <v>4</v>
      </c>
      <c r="C11" s="24" t="s">
        <v>2</v>
      </c>
      <c r="D11" s="24" t="s">
        <v>42</v>
      </c>
      <c r="E11" s="24"/>
      <c r="F11" s="24" t="s">
        <v>114</v>
      </c>
      <c r="G11" s="24" t="s">
        <v>43</v>
      </c>
      <c r="H11" s="25" t="s">
        <v>121</v>
      </c>
      <c r="I11" s="23" t="s">
        <v>44</v>
      </c>
      <c r="J11" s="3">
        <v>0.71430000000000005</v>
      </c>
      <c r="K11" s="3">
        <v>0.7</v>
      </c>
      <c r="L11" s="3">
        <v>0.7</v>
      </c>
      <c r="M11" s="3">
        <v>0.7</v>
      </c>
      <c r="N11" s="3">
        <v>0.7</v>
      </c>
      <c r="O11" s="3">
        <v>0.7</v>
      </c>
      <c r="P11" s="3">
        <v>0.7</v>
      </c>
      <c r="Q11" s="25" t="s">
        <v>45</v>
      </c>
      <c r="R11" s="4" t="s">
        <v>46</v>
      </c>
      <c r="S11" s="4" t="s">
        <v>56</v>
      </c>
      <c r="T11" s="5" t="s">
        <v>47</v>
      </c>
      <c r="U11" s="25" t="s">
        <v>48</v>
      </c>
      <c r="V11" s="4" t="s">
        <v>57</v>
      </c>
      <c r="W11" s="4" t="s">
        <v>58</v>
      </c>
      <c r="X11" s="23" t="s">
        <v>51</v>
      </c>
    </row>
    <row r="12" spans="1:24" ht="60">
      <c r="B12" s="23">
        <v>4</v>
      </c>
      <c r="C12" s="24" t="s">
        <v>2</v>
      </c>
      <c r="D12" s="24" t="s">
        <v>42</v>
      </c>
      <c r="E12" s="24"/>
      <c r="F12" s="24" t="s">
        <v>114</v>
      </c>
      <c r="G12" s="24" t="s">
        <v>43</v>
      </c>
      <c r="H12" s="25" t="s">
        <v>116</v>
      </c>
      <c r="I12" s="23" t="s">
        <v>44</v>
      </c>
      <c r="J12" s="25">
        <v>93</v>
      </c>
      <c r="K12" s="25">
        <v>90</v>
      </c>
      <c r="L12" s="25">
        <v>89</v>
      </c>
      <c r="M12" s="25">
        <v>88</v>
      </c>
      <c r="N12" s="25">
        <v>87</v>
      </c>
      <c r="O12" s="25">
        <v>86</v>
      </c>
      <c r="P12" s="25">
        <v>85</v>
      </c>
      <c r="Q12" s="25" t="s">
        <v>45</v>
      </c>
      <c r="R12" s="25" t="s">
        <v>46</v>
      </c>
      <c r="S12" s="25"/>
      <c r="T12" s="5" t="s">
        <v>47</v>
      </c>
      <c r="U12" s="25"/>
      <c r="V12" s="25"/>
      <c r="W12" s="25" t="s">
        <v>59</v>
      </c>
      <c r="X12" s="23" t="s">
        <v>51</v>
      </c>
    </row>
    <row r="13" spans="1:24" ht="60">
      <c r="B13" s="6">
        <v>4</v>
      </c>
      <c r="C13" s="6" t="s">
        <v>102</v>
      </c>
      <c r="D13" s="6" t="s">
        <v>42</v>
      </c>
      <c r="E13" s="6"/>
      <c r="F13" s="6" t="s">
        <v>114</v>
      </c>
      <c r="G13" s="6" t="s">
        <v>43</v>
      </c>
      <c r="H13" s="7" t="s">
        <v>144</v>
      </c>
      <c r="I13" s="6" t="s">
        <v>44</v>
      </c>
      <c r="J13" s="7">
        <v>37.43</v>
      </c>
      <c r="K13" s="7">
        <v>37</v>
      </c>
      <c r="L13" s="7">
        <v>36</v>
      </c>
      <c r="M13" s="7">
        <v>35</v>
      </c>
      <c r="N13" s="7">
        <v>34</v>
      </c>
      <c r="O13" s="7">
        <v>33</v>
      </c>
      <c r="P13" s="7">
        <v>34</v>
      </c>
      <c r="Q13" s="7" t="s">
        <v>45</v>
      </c>
      <c r="R13" s="7" t="s">
        <v>46</v>
      </c>
      <c r="S13" s="7"/>
      <c r="T13" s="8" t="s">
        <v>60</v>
      </c>
      <c r="U13" s="7"/>
      <c r="V13" s="7"/>
      <c r="W13" s="7" t="s">
        <v>61</v>
      </c>
      <c r="X13" s="6" t="s">
        <v>62</v>
      </c>
    </row>
    <row r="14" spans="1:24" ht="60">
      <c r="B14" s="23">
        <v>4</v>
      </c>
      <c r="C14" s="24" t="s">
        <v>2</v>
      </c>
      <c r="D14" s="24" t="s">
        <v>42</v>
      </c>
      <c r="E14" s="24"/>
      <c r="F14" s="24" t="s">
        <v>114</v>
      </c>
      <c r="G14" s="24" t="s">
        <v>43</v>
      </c>
      <c r="H14" s="25" t="s">
        <v>116</v>
      </c>
      <c r="I14" s="23" t="s">
        <v>44</v>
      </c>
      <c r="J14" s="25" t="s">
        <v>145</v>
      </c>
      <c r="K14" s="25" t="s">
        <v>145</v>
      </c>
      <c r="L14" s="25">
        <v>85</v>
      </c>
      <c r="M14" s="25">
        <v>84</v>
      </c>
      <c r="N14" s="25">
        <v>83</v>
      </c>
      <c r="O14" s="25">
        <v>82</v>
      </c>
      <c r="P14" s="25">
        <v>81</v>
      </c>
      <c r="Q14" s="25" t="s">
        <v>52</v>
      </c>
      <c r="R14" s="25" t="s">
        <v>46</v>
      </c>
      <c r="S14" s="25"/>
      <c r="T14" s="5" t="s">
        <v>47</v>
      </c>
      <c r="U14" s="25" t="s">
        <v>48</v>
      </c>
      <c r="V14" s="25"/>
      <c r="W14" s="25" t="s">
        <v>63</v>
      </c>
      <c r="X14" s="23" t="s">
        <v>51</v>
      </c>
    </row>
    <row r="15" spans="1:24" ht="60">
      <c r="B15" s="23">
        <v>4</v>
      </c>
      <c r="C15" s="24" t="s">
        <v>103</v>
      </c>
      <c r="D15" s="24" t="s">
        <v>42</v>
      </c>
      <c r="E15" s="24"/>
      <c r="F15" s="24" t="s">
        <v>114</v>
      </c>
      <c r="G15" s="24" t="s">
        <v>43</v>
      </c>
      <c r="H15" s="25" t="s">
        <v>116</v>
      </c>
      <c r="I15" s="23" t="s">
        <v>44</v>
      </c>
      <c r="J15" s="25">
        <v>70.97</v>
      </c>
      <c r="K15" s="25">
        <v>70</v>
      </c>
      <c r="L15" s="25">
        <v>69</v>
      </c>
      <c r="M15" s="25">
        <v>68</v>
      </c>
      <c r="N15" s="25">
        <v>67</v>
      </c>
      <c r="O15" s="25">
        <v>66</v>
      </c>
      <c r="P15" s="25">
        <v>65</v>
      </c>
      <c r="Q15" s="25" t="s">
        <v>52</v>
      </c>
      <c r="R15" s="25" t="s">
        <v>46</v>
      </c>
      <c r="S15" s="25"/>
      <c r="T15" s="5" t="s">
        <v>47</v>
      </c>
      <c r="U15" s="25" t="s">
        <v>48</v>
      </c>
      <c r="V15" s="25"/>
      <c r="W15" s="25" t="s">
        <v>64</v>
      </c>
      <c r="X15" s="23" t="s">
        <v>51</v>
      </c>
    </row>
    <row r="16" spans="1:24" ht="60">
      <c r="B16" s="6">
        <v>4</v>
      </c>
      <c r="C16" s="6" t="s">
        <v>104</v>
      </c>
      <c r="D16" s="6" t="s">
        <v>42</v>
      </c>
      <c r="E16" s="6"/>
      <c r="F16" s="6" t="s">
        <v>114</v>
      </c>
      <c r="G16" s="6" t="s">
        <v>43</v>
      </c>
      <c r="H16" s="7" t="s">
        <v>116</v>
      </c>
      <c r="I16" s="6" t="s">
        <v>44</v>
      </c>
      <c r="J16" s="7">
        <v>34.78</v>
      </c>
      <c r="K16" s="7">
        <v>34.78</v>
      </c>
      <c r="L16" s="7">
        <v>34.78</v>
      </c>
      <c r="M16" s="7">
        <v>34</v>
      </c>
      <c r="N16" s="7">
        <v>34</v>
      </c>
      <c r="O16" s="7">
        <v>33</v>
      </c>
      <c r="P16" s="7">
        <v>32</v>
      </c>
      <c r="Q16" s="7" t="s">
        <v>45</v>
      </c>
      <c r="R16" s="7" t="s">
        <v>46</v>
      </c>
      <c r="S16" s="7" t="s">
        <v>66</v>
      </c>
      <c r="T16" s="9" t="s">
        <v>60</v>
      </c>
      <c r="U16" s="7" t="s">
        <v>48</v>
      </c>
      <c r="V16" s="7"/>
      <c r="W16" s="7" t="s">
        <v>67</v>
      </c>
      <c r="X16" s="6" t="s">
        <v>62</v>
      </c>
    </row>
    <row r="17" spans="2:24" ht="60">
      <c r="B17" s="23">
        <v>4</v>
      </c>
      <c r="C17" s="24" t="s">
        <v>2</v>
      </c>
      <c r="D17" s="24" t="s">
        <v>42</v>
      </c>
      <c r="E17" s="24"/>
      <c r="F17" s="24" t="s">
        <v>114</v>
      </c>
      <c r="G17" s="24" t="s">
        <v>43</v>
      </c>
      <c r="H17" s="25" t="s">
        <v>121</v>
      </c>
      <c r="I17" s="23" t="s">
        <v>44</v>
      </c>
      <c r="J17" s="25">
        <v>85.71</v>
      </c>
      <c r="K17" s="25">
        <v>81.400000000000006</v>
      </c>
      <c r="L17" s="25">
        <v>77.3</v>
      </c>
      <c r="M17" s="25">
        <v>73.400000000000006</v>
      </c>
      <c r="N17" s="25">
        <v>69.8</v>
      </c>
      <c r="O17" s="25">
        <v>66.3</v>
      </c>
      <c r="P17" s="25">
        <v>62.9</v>
      </c>
      <c r="Q17" s="25" t="s">
        <v>45</v>
      </c>
      <c r="R17" s="25" t="s">
        <v>46</v>
      </c>
      <c r="S17" s="25" t="s">
        <v>66</v>
      </c>
      <c r="T17" s="5" t="s">
        <v>47</v>
      </c>
      <c r="U17" s="25"/>
      <c r="V17" s="25"/>
      <c r="W17" s="25" t="s">
        <v>68</v>
      </c>
      <c r="X17" s="23" t="s">
        <v>51</v>
      </c>
    </row>
    <row r="18" spans="2:24" ht="60">
      <c r="B18" s="23">
        <v>4</v>
      </c>
      <c r="C18" s="24" t="s">
        <v>2</v>
      </c>
      <c r="D18" s="24" t="s">
        <v>42</v>
      </c>
      <c r="E18" s="24"/>
      <c r="F18" s="24" t="s">
        <v>114</v>
      </c>
      <c r="G18" s="24" t="s">
        <v>43</v>
      </c>
      <c r="H18" s="25" t="s">
        <v>116</v>
      </c>
      <c r="I18" s="23" t="s">
        <v>44</v>
      </c>
      <c r="J18" s="25">
        <v>45</v>
      </c>
      <c r="K18" s="25">
        <v>40</v>
      </c>
      <c r="L18" s="25">
        <v>40</v>
      </c>
      <c r="M18" s="25">
        <v>35</v>
      </c>
      <c r="N18" s="25">
        <v>35</v>
      </c>
      <c r="O18" s="25">
        <v>30</v>
      </c>
      <c r="P18" s="25">
        <v>30</v>
      </c>
      <c r="Q18" s="25" t="s">
        <v>52</v>
      </c>
      <c r="R18" s="25" t="s">
        <v>46</v>
      </c>
      <c r="S18" s="25"/>
      <c r="T18" s="5" t="s">
        <v>47</v>
      </c>
      <c r="U18" s="25" t="s">
        <v>48</v>
      </c>
      <c r="V18" s="25"/>
      <c r="W18" s="25" t="s">
        <v>69</v>
      </c>
      <c r="X18" s="23" t="s">
        <v>51</v>
      </c>
    </row>
    <row r="19" spans="2:24" ht="60">
      <c r="B19" s="29">
        <v>4</v>
      </c>
      <c r="C19" s="29" t="s">
        <v>102</v>
      </c>
      <c r="D19" s="29" t="s">
        <v>42</v>
      </c>
      <c r="E19" s="29"/>
      <c r="F19" s="29" t="s">
        <v>114</v>
      </c>
      <c r="G19" s="29" t="s">
        <v>43</v>
      </c>
      <c r="H19" s="32" t="s">
        <v>116</v>
      </c>
      <c r="I19" s="29" t="s">
        <v>44</v>
      </c>
      <c r="J19" s="31">
        <v>0.78979999999999995</v>
      </c>
      <c r="K19" s="31">
        <v>0.78979999999999995</v>
      </c>
      <c r="L19" s="31">
        <v>0.78979999999999995</v>
      </c>
      <c r="M19" s="30">
        <v>0.78</v>
      </c>
      <c r="N19" s="29" t="s">
        <v>146</v>
      </c>
      <c r="O19" s="30">
        <v>0.77</v>
      </c>
      <c r="P19" s="30">
        <v>0.77</v>
      </c>
      <c r="Q19" s="29" t="s">
        <v>45</v>
      </c>
      <c r="R19" s="29" t="s">
        <v>46</v>
      </c>
      <c r="S19" s="29" t="s">
        <v>70</v>
      </c>
      <c r="T19" s="29" t="s">
        <v>47</v>
      </c>
      <c r="U19" s="29" t="s">
        <v>48</v>
      </c>
      <c r="V19" s="29"/>
      <c r="W19" s="29" t="s">
        <v>71</v>
      </c>
      <c r="X19" s="29" t="s">
        <v>62</v>
      </c>
    </row>
    <row r="20" spans="2:24" ht="60">
      <c r="B20" s="23">
        <v>4</v>
      </c>
      <c r="C20" s="24" t="s">
        <v>2</v>
      </c>
      <c r="D20" s="24" t="s">
        <v>42</v>
      </c>
      <c r="E20" s="24"/>
      <c r="F20" s="24" t="s">
        <v>114</v>
      </c>
      <c r="G20" s="24" t="s">
        <v>43</v>
      </c>
      <c r="H20" s="25" t="s">
        <v>116</v>
      </c>
      <c r="I20" s="23" t="s">
        <v>44</v>
      </c>
      <c r="J20" s="25">
        <v>88.48</v>
      </c>
      <c r="K20" s="25">
        <v>87</v>
      </c>
      <c r="L20" s="25">
        <v>86</v>
      </c>
      <c r="M20" s="25">
        <v>84</v>
      </c>
      <c r="N20" s="25">
        <v>82</v>
      </c>
      <c r="O20" s="25">
        <v>80</v>
      </c>
      <c r="P20" s="25">
        <v>78</v>
      </c>
      <c r="Q20" s="25" t="s">
        <v>45</v>
      </c>
      <c r="R20" s="25" t="s">
        <v>46</v>
      </c>
      <c r="S20" s="25"/>
      <c r="T20" s="5" t="s">
        <v>47</v>
      </c>
      <c r="U20" s="25" t="s">
        <v>48</v>
      </c>
      <c r="V20" s="25"/>
      <c r="W20" s="25" t="s">
        <v>72</v>
      </c>
      <c r="X20" s="23" t="s">
        <v>51</v>
      </c>
    </row>
    <row r="21" spans="2:24" ht="60">
      <c r="B21" s="6">
        <v>4</v>
      </c>
      <c r="C21" s="6" t="s">
        <v>102</v>
      </c>
      <c r="D21" s="6" t="s">
        <v>42</v>
      </c>
      <c r="E21" s="6"/>
      <c r="F21" s="6" t="s">
        <v>114</v>
      </c>
      <c r="G21" s="6" t="s">
        <v>43</v>
      </c>
      <c r="H21" s="7" t="s">
        <v>116</v>
      </c>
      <c r="I21" s="6" t="s">
        <v>44</v>
      </c>
      <c r="J21" s="7">
        <v>91.8</v>
      </c>
      <c r="K21" s="7">
        <v>90</v>
      </c>
      <c r="L21" s="7">
        <v>87</v>
      </c>
      <c r="M21" s="7">
        <v>84</v>
      </c>
      <c r="N21" s="7">
        <v>83.5</v>
      </c>
      <c r="O21" s="7">
        <v>83</v>
      </c>
      <c r="P21" s="7">
        <v>82.5</v>
      </c>
      <c r="Q21" s="7" t="s">
        <v>65</v>
      </c>
      <c r="R21" s="7" t="s">
        <v>46</v>
      </c>
      <c r="S21" s="7" t="s">
        <v>70</v>
      </c>
      <c r="T21" s="8" t="s">
        <v>47</v>
      </c>
      <c r="U21" s="7" t="s">
        <v>48</v>
      </c>
      <c r="V21" s="7"/>
      <c r="W21" s="7" t="s">
        <v>73</v>
      </c>
      <c r="X21" s="6" t="s">
        <v>62</v>
      </c>
    </row>
    <row r="22" spans="2:24" ht="60">
      <c r="B22" s="29">
        <v>4</v>
      </c>
      <c r="C22" s="29" t="s">
        <v>102</v>
      </c>
      <c r="D22" s="29" t="s">
        <v>42</v>
      </c>
      <c r="E22" s="29"/>
      <c r="F22" s="29" t="s">
        <v>114</v>
      </c>
      <c r="G22" s="29" t="s">
        <v>43</v>
      </c>
      <c r="H22" s="10" t="s">
        <v>142</v>
      </c>
      <c r="I22" s="29" t="s">
        <v>44</v>
      </c>
      <c r="J22" s="11">
        <v>0.2</v>
      </c>
      <c r="K22" s="11">
        <v>0.2</v>
      </c>
      <c r="L22" s="11">
        <v>0.2</v>
      </c>
      <c r="M22" s="11">
        <v>0.2</v>
      </c>
      <c r="N22" s="11">
        <v>0.2</v>
      </c>
      <c r="O22" s="11">
        <v>0.2</v>
      </c>
      <c r="P22" s="11">
        <v>0.2</v>
      </c>
      <c r="Q22" s="10" t="s">
        <v>45</v>
      </c>
      <c r="R22" s="10" t="s">
        <v>46</v>
      </c>
      <c r="S22" s="10" t="s">
        <v>74</v>
      </c>
      <c r="T22" s="29" t="s">
        <v>47</v>
      </c>
      <c r="U22" s="10" t="s">
        <v>48</v>
      </c>
      <c r="V22" s="29"/>
      <c r="W22" s="10" t="s">
        <v>75</v>
      </c>
      <c r="X22" s="29" t="s">
        <v>51</v>
      </c>
    </row>
    <row r="23" spans="2:24" ht="90">
      <c r="B23" s="29">
        <v>4</v>
      </c>
      <c r="C23" s="29" t="s">
        <v>102</v>
      </c>
      <c r="D23" s="29" t="s">
        <v>42</v>
      </c>
      <c r="E23" s="29"/>
      <c r="F23" s="29" t="s">
        <v>114</v>
      </c>
      <c r="G23" s="29" t="s">
        <v>43</v>
      </c>
      <c r="H23" s="29" t="s">
        <v>116</v>
      </c>
      <c r="I23" s="29" t="s">
        <v>44</v>
      </c>
      <c r="J23" s="29">
        <v>89.81</v>
      </c>
      <c r="K23" s="29">
        <v>89</v>
      </c>
      <c r="L23" s="29">
        <v>89</v>
      </c>
      <c r="M23" s="29">
        <v>89</v>
      </c>
      <c r="N23" s="29">
        <v>87</v>
      </c>
      <c r="O23" s="29">
        <v>85</v>
      </c>
      <c r="P23" s="29">
        <v>83</v>
      </c>
      <c r="Q23" s="29" t="s">
        <v>65</v>
      </c>
      <c r="R23" s="29" t="s">
        <v>46</v>
      </c>
      <c r="S23" s="29" t="s">
        <v>66</v>
      </c>
      <c r="T23" s="29" t="s">
        <v>47</v>
      </c>
      <c r="U23" s="29" t="s">
        <v>48</v>
      </c>
      <c r="V23" s="29"/>
      <c r="W23" s="10" t="s">
        <v>77</v>
      </c>
      <c r="X23" s="29" t="s">
        <v>76</v>
      </c>
    </row>
    <row r="24" spans="2:24" ht="60">
      <c r="B24" s="23">
        <v>4</v>
      </c>
      <c r="C24" s="24" t="s">
        <v>2</v>
      </c>
      <c r="D24" s="24" t="s">
        <v>42</v>
      </c>
      <c r="E24" s="24"/>
      <c r="F24" s="24" t="s">
        <v>114</v>
      </c>
      <c r="G24" s="24" t="s">
        <v>43</v>
      </c>
      <c r="H24" s="25" t="s">
        <v>116</v>
      </c>
      <c r="I24" s="23" t="s">
        <v>44</v>
      </c>
      <c r="J24" s="25">
        <v>48</v>
      </c>
      <c r="K24" s="25">
        <v>43</v>
      </c>
      <c r="L24" s="25">
        <v>38</v>
      </c>
      <c r="M24" s="25">
        <v>33</v>
      </c>
      <c r="N24" s="25">
        <v>28</v>
      </c>
      <c r="O24" s="25">
        <v>23</v>
      </c>
      <c r="P24" s="25">
        <v>18</v>
      </c>
      <c r="Q24" s="25" t="s">
        <v>45</v>
      </c>
      <c r="R24" s="25" t="s">
        <v>46</v>
      </c>
      <c r="S24" s="25"/>
      <c r="T24" s="5" t="s">
        <v>47</v>
      </c>
      <c r="U24" s="25" t="s">
        <v>48</v>
      </c>
      <c r="V24" s="25"/>
      <c r="W24" s="25" t="s">
        <v>78</v>
      </c>
      <c r="X24" s="23" t="s">
        <v>51</v>
      </c>
    </row>
    <row r="25" spans="2:24" ht="60">
      <c r="B25" s="23">
        <v>4</v>
      </c>
      <c r="C25" s="24" t="s">
        <v>2</v>
      </c>
      <c r="D25" s="24" t="s">
        <v>42</v>
      </c>
      <c r="E25" s="24"/>
      <c r="F25" s="24" t="s">
        <v>114</v>
      </c>
      <c r="G25" s="24" t="s">
        <v>43</v>
      </c>
      <c r="H25" s="25" t="s">
        <v>116</v>
      </c>
      <c r="I25" s="23" t="s">
        <v>44</v>
      </c>
      <c r="J25" s="25">
        <v>76.14</v>
      </c>
      <c r="K25" s="25">
        <v>76.14</v>
      </c>
      <c r="L25" s="25">
        <v>76.14</v>
      </c>
      <c r="M25" s="25">
        <v>76.14</v>
      </c>
      <c r="N25" s="25">
        <v>76.14</v>
      </c>
      <c r="O25" s="25">
        <v>75</v>
      </c>
      <c r="P25" s="25">
        <v>74</v>
      </c>
      <c r="Q25" s="25" t="s">
        <v>45</v>
      </c>
      <c r="R25" s="25" t="s">
        <v>46</v>
      </c>
      <c r="S25" s="25"/>
      <c r="T25" s="5" t="s">
        <v>47</v>
      </c>
      <c r="U25" s="25" t="s">
        <v>48</v>
      </c>
      <c r="V25" s="25"/>
      <c r="W25" s="25" t="s">
        <v>79</v>
      </c>
      <c r="X25" s="23" t="s">
        <v>51</v>
      </c>
    </row>
    <row r="26" spans="2:24" ht="60">
      <c r="B26" s="23">
        <v>4</v>
      </c>
      <c r="C26" s="24" t="s">
        <v>2</v>
      </c>
      <c r="D26" s="24" t="s">
        <v>42</v>
      </c>
      <c r="E26" s="24"/>
      <c r="F26" s="24" t="s">
        <v>114</v>
      </c>
      <c r="G26" s="24" t="s">
        <v>43</v>
      </c>
      <c r="H26" s="25" t="s">
        <v>116</v>
      </c>
      <c r="I26" s="23" t="s">
        <v>44</v>
      </c>
      <c r="J26" s="25">
        <v>68.510000000000005</v>
      </c>
      <c r="K26" s="25">
        <v>68.510000000000005</v>
      </c>
      <c r="L26" s="25">
        <v>68.510000000000005</v>
      </c>
      <c r="M26" s="25">
        <v>67.2</v>
      </c>
      <c r="N26" s="25">
        <v>65.3</v>
      </c>
      <c r="O26" s="25">
        <v>63.2</v>
      </c>
      <c r="P26" s="25">
        <v>61.66</v>
      </c>
      <c r="Q26" s="25" t="s">
        <v>45</v>
      </c>
      <c r="R26" s="25" t="s">
        <v>46</v>
      </c>
      <c r="S26" s="25" t="s">
        <v>80</v>
      </c>
      <c r="T26" s="5" t="s">
        <v>47</v>
      </c>
      <c r="U26" s="25" t="s">
        <v>48</v>
      </c>
      <c r="V26" s="25" t="s">
        <v>81</v>
      </c>
      <c r="W26" s="25" t="s">
        <v>82</v>
      </c>
      <c r="X26" s="23" t="s">
        <v>51</v>
      </c>
    </row>
    <row r="27" spans="2:24" ht="60">
      <c r="B27" s="12">
        <v>4</v>
      </c>
      <c r="C27" s="12" t="s">
        <v>105</v>
      </c>
      <c r="D27" s="12" t="s">
        <v>42</v>
      </c>
      <c r="E27" s="12"/>
      <c r="F27" s="12" t="s">
        <v>114</v>
      </c>
      <c r="G27" s="12" t="s">
        <v>43</v>
      </c>
      <c r="H27" s="12" t="s">
        <v>116</v>
      </c>
      <c r="I27" s="12" t="s">
        <v>44</v>
      </c>
      <c r="J27" s="13">
        <v>0.76870000000000005</v>
      </c>
      <c r="K27" s="13">
        <v>0.77864999999999995</v>
      </c>
      <c r="L27" s="13">
        <v>0.72500000000000009</v>
      </c>
      <c r="M27" s="13">
        <v>0.64999999999999991</v>
      </c>
      <c r="N27" s="13">
        <v>0.60000000000000009</v>
      </c>
      <c r="O27" s="13">
        <v>0.5</v>
      </c>
      <c r="P27" s="13">
        <v>0.38500000000000001</v>
      </c>
      <c r="Q27" s="12" t="s">
        <v>45</v>
      </c>
      <c r="R27" s="12" t="s">
        <v>46</v>
      </c>
      <c r="S27" s="12"/>
      <c r="T27" s="12" t="s">
        <v>47</v>
      </c>
      <c r="U27" s="12" t="s">
        <v>48</v>
      </c>
      <c r="V27" s="12"/>
      <c r="W27" s="12" t="s">
        <v>83</v>
      </c>
      <c r="X27" s="12" t="s">
        <v>51</v>
      </c>
    </row>
    <row r="28" spans="2:24" ht="60">
      <c r="B28" s="23">
        <v>4</v>
      </c>
      <c r="C28" s="24" t="s">
        <v>2</v>
      </c>
      <c r="D28" s="24" t="s">
        <v>42</v>
      </c>
      <c r="E28" s="24"/>
      <c r="F28" s="24" t="s">
        <v>114</v>
      </c>
      <c r="G28" s="24" t="s">
        <v>43</v>
      </c>
      <c r="H28" s="25" t="s">
        <v>116</v>
      </c>
      <c r="I28" s="23" t="s">
        <v>44</v>
      </c>
      <c r="J28" s="25">
        <v>40</v>
      </c>
      <c r="K28" s="25">
        <v>50</v>
      </c>
      <c r="L28" s="25">
        <v>60</v>
      </c>
      <c r="M28" s="25">
        <v>60</v>
      </c>
      <c r="N28" s="25">
        <v>70</v>
      </c>
      <c r="O28" s="25">
        <v>70</v>
      </c>
      <c r="P28" s="25">
        <v>80</v>
      </c>
      <c r="Q28" s="25" t="s">
        <v>45</v>
      </c>
      <c r="R28" s="25" t="s">
        <v>46</v>
      </c>
      <c r="S28" s="25"/>
      <c r="T28" s="5" t="s">
        <v>47</v>
      </c>
      <c r="U28" s="25"/>
      <c r="V28" s="25"/>
      <c r="W28" s="25" t="s">
        <v>84</v>
      </c>
      <c r="X28" s="23" t="s">
        <v>51</v>
      </c>
    </row>
    <row r="29" spans="2:24" ht="60">
      <c r="B29" s="23">
        <v>4</v>
      </c>
      <c r="C29" s="24" t="s">
        <v>2</v>
      </c>
      <c r="D29" s="24" t="s">
        <v>42</v>
      </c>
      <c r="E29" s="24"/>
      <c r="F29" s="24" t="s">
        <v>114</v>
      </c>
      <c r="G29" s="24" t="s">
        <v>43</v>
      </c>
      <c r="H29" s="25" t="s">
        <v>116</v>
      </c>
      <c r="I29" s="23" t="s">
        <v>44</v>
      </c>
      <c r="J29" s="25">
        <v>71.64</v>
      </c>
      <c r="K29" s="25">
        <v>70</v>
      </c>
      <c r="L29" s="25">
        <v>65</v>
      </c>
      <c r="M29" s="25">
        <v>60</v>
      </c>
      <c r="N29" s="25">
        <v>55</v>
      </c>
      <c r="O29" s="25">
        <v>50</v>
      </c>
      <c r="P29" s="25">
        <v>45</v>
      </c>
      <c r="Q29" s="25" t="s">
        <v>45</v>
      </c>
      <c r="R29" s="25" t="s">
        <v>46</v>
      </c>
      <c r="S29" s="25" t="s">
        <v>85</v>
      </c>
      <c r="T29" s="5" t="s">
        <v>47</v>
      </c>
      <c r="U29" s="25" t="s">
        <v>48</v>
      </c>
      <c r="V29" s="25"/>
      <c r="W29" s="25" t="s">
        <v>86</v>
      </c>
      <c r="X29" s="23" t="s">
        <v>51</v>
      </c>
    </row>
    <row r="30" spans="2:24" ht="60">
      <c r="B30" s="23">
        <v>4</v>
      </c>
      <c r="C30" s="24" t="s">
        <v>2</v>
      </c>
      <c r="D30" s="24" t="s">
        <v>42</v>
      </c>
      <c r="E30" s="24"/>
      <c r="F30" s="24" t="s">
        <v>114</v>
      </c>
      <c r="G30" s="24" t="s">
        <v>43</v>
      </c>
      <c r="H30" s="25" t="s">
        <v>116</v>
      </c>
      <c r="I30" s="23" t="s">
        <v>44</v>
      </c>
      <c r="J30" s="25">
        <v>68.42</v>
      </c>
      <c r="K30" s="25">
        <v>63</v>
      </c>
      <c r="L30" s="25">
        <v>57.58</v>
      </c>
      <c r="M30" s="25">
        <v>52.16</v>
      </c>
      <c r="N30" s="25">
        <v>46.74</v>
      </c>
      <c r="O30" s="25">
        <v>41.32</v>
      </c>
      <c r="P30" s="25">
        <v>35.9</v>
      </c>
      <c r="Q30" s="25" t="s">
        <v>45</v>
      </c>
      <c r="R30" s="25" t="s">
        <v>46</v>
      </c>
      <c r="S30" s="25"/>
      <c r="T30" s="5" t="s">
        <v>47</v>
      </c>
      <c r="U30" s="25" t="s">
        <v>48</v>
      </c>
      <c r="V30" s="25"/>
      <c r="W30" s="25" t="s">
        <v>87</v>
      </c>
      <c r="X30" s="23" t="s">
        <v>51</v>
      </c>
    </row>
    <row r="31" spans="2:24" ht="60">
      <c r="B31" s="23">
        <v>4</v>
      </c>
      <c r="C31" s="24" t="s">
        <v>2</v>
      </c>
      <c r="D31" s="24" t="s">
        <v>42</v>
      </c>
      <c r="E31" s="24"/>
      <c r="F31" s="24" t="s">
        <v>114</v>
      </c>
      <c r="G31" s="24" t="s">
        <v>43</v>
      </c>
      <c r="H31" s="25" t="s">
        <v>116</v>
      </c>
      <c r="I31" s="23" t="s">
        <v>44</v>
      </c>
      <c r="J31" s="25">
        <v>73.91</v>
      </c>
      <c r="K31" s="25">
        <v>70</v>
      </c>
      <c r="L31" s="25">
        <v>65</v>
      </c>
      <c r="M31" s="25">
        <v>60</v>
      </c>
      <c r="N31" s="25">
        <v>55</v>
      </c>
      <c r="O31" s="25">
        <v>50</v>
      </c>
      <c r="P31" s="25">
        <v>45</v>
      </c>
      <c r="Q31" s="25" t="s">
        <v>45</v>
      </c>
      <c r="R31" s="25" t="s">
        <v>46</v>
      </c>
      <c r="S31" s="25" t="s">
        <v>88</v>
      </c>
      <c r="T31" s="5" t="s">
        <v>47</v>
      </c>
      <c r="U31" s="25" t="s">
        <v>48</v>
      </c>
      <c r="V31" s="25" t="s">
        <v>89</v>
      </c>
      <c r="W31" s="25" t="s">
        <v>90</v>
      </c>
      <c r="X31" s="23" t="s">
        <v>51</v>
      </c>
    </row>
    <row r="32" spans="2:24" ht="60">
      <c r="B32" s="23">
        <v>4</v>
      </c>
      <c r="C32" s="24" t="s">
        <v>2</v>
      </c>
      <c r="D32" s="24" t="s">
        <v>42</v>
      </c>
      <c r="E32" s="24"/>
      <c r="F32" s="24" t="s">
        <v>114</v>
      </c>
      <c r="G32" s="24" t="s">
        <v>43</v>
      </c>
      <c r="H32" s="25" t="s">
        <v>116</v>
      </c>
      <c r="I32" s="23" t="s">
        <v>44</v>
      </c>
      <c r="J32" s="25">
        <v>82.86</v>
      </c>
      <c r="K32" s="25">
        <v>80</v>
      </c>
      <c r="L32" s="25">
        <v>78</v>
      </c>
      <c r="M32" s="25">
        <v>76</v>
      </c>
      <c r="N32" s="25">
        <v>74</v>
      </c>
      <c r="O32" s="25">
        <v>73</v>
      </c>
      <c r="P32" s="25">
        <v>72</v>
      </c>
      <c r="Q32" s="25" t="s">
        <v>45</v>
      </c>
      <c r="R32" s="25" t="s">
        <v>46</v>
      </c>
      <c r="S32" s="25"/>
      <c r="T32" s="5" t="s">
        <v>47</v>
      </c>
      <c r="U32" s="25"/>
      <c r="V32" s="25"/>
      <c r="W32" s="25" t="s">
        <v>91</v>
      </c>
      <c r="X32" s="23" t="s">
        <v>51</v>
      </c>
    </row>
    <row r="33" spans="2:24" ht="60">
      <c r="B33" s="23">
        <v>4</v>
      </c>
      <c r="C33" s="24" t="s">
        <v>2</v>
      </c>
      <c r="D33" s="24" t="s">
        <v>42</v>
      </c>
      <c r="E33" s="24"/>
      <c r="F33" s="24" t="s">
        <v>114</v>
      </c>
      <c r="G33" s="24" t="s">
        <v>43</v>
      </c>
      <c r="H33" s="25" t="s">
        <v>116</v>
      </c>
      <c r="I33" s="23" t="s">
        <v>44</v>
      </c>
      <c r="J33" s="25">
        <v>84.91</v>
      </c>
      <c r="K33" s="25">
        <v>83</v>
      </c>
      <c r="L33" s="25">
        <v>82</v>
      </c>
      <c r="M33" s="25">
        <v>81</v>
      </c>
      <c r="N33" s="25">
        <v>80</v>
      </c>
      <c r="O33" s="25">
        <v>79</v>
      </c>
      <c r="P33" s="25">
        <v>79</v>
      </c>
      <c r="Q33" s="25" t="s">
        <v>45</v>
      </c>
      <c r="R33" s="25" t="s">
        <v>46</v>
      </c>
      <c r="S33" s="25"/>
      <c r="T33" s="5" t="s">
        <v>47</v>
      </c>
      <c r="U33" s="25" t="s">
        <v>48</v>
      </c>
      <c r="V33" s="25"/>
      <c r="W33" s="25" t="s">
        <v>92</v>
      </c>
      <c r="X33" s="23" t="s">
        <v>51</v>
      </c>
    </row>
    <row r="34" spans="2:24" ht="60">
      <c r="B34" s="23">
        <v>4</v>
      </c>
      <c r="C34" s="24" t="s">
        <v>2</v>
      </c>
      <c r="D34" s="24" t="s">
        <v>42</v>
      </c>
      <c r="E34" s="24"/>
      <c r="F34" s="24" t="s">
        <v>114</v>
      </c>
      <c r="G34" s="24" t="s">
        <v>43</v>
      </c>
      <c r="H34" s="25" t="s">
        <v>116</v>
      </c>
      <c r="I34" s="23" t="s">
        <v>44</v>
      </c>
      <c r="J34" s="3">
        <v>0.67349999999999999</v>
      </c>
      <c r="K34" s="28">
        <v>0.67</v>
      </c>
      <c r="L34" s="28">
        <v>0.67</v>
      </c>
      <c r="M34" s="3">
        <v>0.67349999999999999</v>
      </c>
      <c r="N34" s="3">
        <v>0.67300000000000004</v>
      </c>
      <c r="O34" s="3">
        <v>0.66</v>
      </c>
      <c r="P34" s="28">
        <v>0.66</v>
      </c>
      <c r="Q34" s="25" t="s">
        <v>45</v>
      </c>
      <c r="R34" s="25" t="s">
        <v>46</v>
      </c>
      <c r="S34" s="25"/>
      <c r="T34" s="5" t="s">
        <v>47</v>
      </c>
      <c r="U34" s="25" t="s">
        <v>48</v>
      </c>
      <c r="V34" s="25"/>
      <c r="W34" s="25" t="s">
        <v>94</v>
      </c>
      <c r="X34" s="23" t="s">
        <v>51</v>
      </c>
    </row>
    <row r="35" spans="2:24" ht="60">
      <c r="B35" s="23">
        <v>4</v>
      </c>
      <c r="C35" s="24" t="s">
        <v>2</v>
      </c>
      <c r="D35" s="24" t="s">
        <v>42</v>
      </c>
      <c r="E35" s="24"/>
      <c r="F35" s="24" t="s">
        <v>114</v>
      </c>
      <c r="G35" s="24" t="s">
        <v>43</v>
      </c>
      <c r="H35" s="25" t="s">
        <v>116</v>
      </c>
      <c r="I35" s="23" t="s">
        <v>44</v>
      </c>
      <c r="J35" s="25">
        <v>49.38</v>
      </c>
      <c r="K35" s="25">
        <v>48.38</v>
      </c>
      <c r="L35" s="25">
        <v>47.38</v>
      </c>
      <c r="M35" s="25">
        <v>46.38</v>
      </c>
      <c r="N35" s="25">
        <v>45.38</v>
      </c>
      <c r="O35" s="25">
        <v>44.38</v>
      </c>
      <c r="P35" s="25">
        <v>43.38</v>
      </c>
      <c r="Q35" s="25" t="s">
        <v>45</v>
      </c>
      <c r="R35" s="25" t="s">
        <v>46</v>
      </c>
      <c r="S35" s="25"/>
      <c r="T35" s="5" t="s">
        <v>47</v>
      </c>
      <c r="U35" s="25" t="s">
        <v>48</v>
      </c>
      <c r="V35" s="25"/>
      <c r="W35" s="25" t="s">
        <v>95</v>
      </c>
      <c r="X35" s="23" t="s">
        <v>51</v>
      </c>
    </row>
    <row r="36" spans="2:24" ht="60">
      <c r="B36" s="14">
        <v>4</v>
      </c>
      <c r="C36" s="14" t="s">
        <v>106</v>
      </c>
      <c r="D36" s="14" t="s">
        <v>42</v>
      </c>
      <c r="E36" s="14"/>
      <c r="F36" s="14" t="s">
        <v>114</v>
      </c>
      <c r="G36" s="14" t="s">
        <v>43</v>
      </c>
      <c r="H36" s="14" t="s">
        <v>116</v>
      </c>
      <c r="I36" s="14" t="s">
        <v>44</v>
      </c>
      <c r="J36" s="14">
        <v>92.16</v>
      </c>
      <c r="K36" s="14">
        <v>92.16</v>
      </c>
      <c r="L36" s="14">
        <v>92.16</v>
      </c>
      <c r="M36" s="14">
        <v>92.16</v>
      </c>
      <c r="N36" s="14">
        <v>90</v>
      </c>
      <c r="O36" s="14">
        <v>88</v>
      </c>
      <c r="P36" s="14">
        <v>86</v>
      </c>
      <c r="Q36" s="14" t="s">
        <v>45</v>
      </c>
      <c r="R36" s="14" t="s">
        <v>46</v>
      </c>
      <c r="S36" s="14" t="s">
        <v>96</v>
      </c>
      <c r="T36" s="14" t="s">
        <v>47</v>
      </c>
      <c r="U36" s="14" t="s">
        <v>48</v>
      </c>
      <c r="V36" s="14" t="s">
        <v>97</v>
      </c>
      <c r="W36" s="14" t="s">
        <v>98</v>
      </c>
      <c r="X36" s="14" t="s">
        <v>51</v>
      </c>
    </row>
    <row r="37" spans="2:24" ht="60">
      <c r="B37" s="23">
        <v>4</v>
      </c>
      <c r="C37" s="24" t="s">
        <v>2</v>
      </c>
      <c r="D37" s="24" t="s">
        <v>42</v>
      </c>
      <c r="E37" s="24"/>
      <c r="F37" s="24" t="s">
        <v>114</v>
      </c>
      <c r="G37" s="24" t="s">
        <v>43</v>
      </c>
      <c r="H37" s="25"/>
      <c r="I37" s="23" t="s">
        <v>44</v>
      </c>
      <c r="J37" s="25">
        <v>64.23</v>
      </c>
      <c r="K37" s="25">
        <v>64</v>
      </c>
      <c r="L37" s="25">
        <v>63</v>
      </c>
      <c r="M37" s="25">
        <v>62</v>
      </c>
      <c r="N37" s="25">
        <v>61</v>
      </c>
      <c r="O37" s="25">
        <v>60</v>
      </c>
      <c r="P37" s="25">
        <v>59</v>
      </c>
      <c r="Q37" s="25" t="s">
        <v>45</v>
      </c>
      <c r="R37" s="25" t="s">
        <v>46</v>
      </c>
      <c r="S37" s="25"/>
      <c r="T37" s="5" t="s">
        <v>47</v>
      </c>
      <c r="U37" s="25"/>
      <c r="V37" s="25"/>
      <c r="W37" s="25" t="s">
        <v>115</v>
      </c>
      <c r="X37" s="23" t="s">
        <v>51</v>
      </c>
    </row>
    <row r="38" spans="2:24" ht="60">
      <c r="B38" s="23">
        <v>4</v>
      </c>
      <c r="C38" s="24" t="s">
        <v>2</v>
      </c>
      <c r="D38" s="24" t="s">
        <v>42</v>
      </c>
      <c r="E38" s="24"/>
      <c r="F38" s="24" t="s">
        <v>114</v>
      </c>
      <c r="G38" s="24" t="s">
        <v>43</v>
      </c>
      <c r="H38" s="25" t="s">
        <v>116</v>
      </c>
      <c r="I38" s="23" t="s">
        <v>44</v>
      </c>
      <c r="J38" s="25">
        <v>54.93</v>
      </c>
      <c r="K38" s="25">
        <v>54</v>
      </c>
      <c r="L38" s="25">
        <v>54</v>
      </c>
      <c r="M38" s="25">
        <v>53</v>
      </c>
      <c r="N38" s="25">
        <v>53</v>
      </c>
      <c r="O38" s="25">
        <v>53</v>
      </c>
      <c r="P38" s="25">
        <v>52</v>
      </c>
      <c r="Q38" s="25" t="s">
        <v>52</v>
      </c>
      <c r="R38" s="25" t="s">
        <v>46</v>
      </c>
      <c r="S38" s="25"/>
      <c r="T38" s="5" t="s">
        <v>47</v>
      </c>
      <c r="U38" s="25"/>
      <c r="V38" s="25"/>
      <c r="W38" s="25" t="s">
        <v>117</v>
      </c>
      <c r="X38" s="23" t="s">
        <v>51</v>
      </c>
    </row>
    <row r="39" spans="2:24" ht="60">
      <c r="B39" s="29">
        <v>4</v>
      </c>
      <c r="C39" s="29" t="s">
        <v>102</v>
      </c>
      <c r="D39" s="29" t="s">
        <v>42</v>
      </c>
      <c r="E39" s="29"/>
      <c r="F39" s="29" t="s">
        <v>114</v>
      </c>
      <c r="G39" s="29" t="s">
        <v>43</v>
      </c>
      <c r="H39" s="29" t="s">
        <v>116</v>
      </c>
      <c r="I39" s="29" t="s">
        <v>44</v>
      </c>
      <c r="J39" s="31">
        <v>0.74360000000000004</v>
      </c>
      <c r="K39" s="19">
        <v>0.74</v>
      </c>
      <c r="L39" s="19">
        <v>0.74</v>
      </c>
      <c r="M39" s="19">
        <v>0.7</v>
      </c>
      <c r="N39" s="19">
        <v>0.65</v>
      </c>
      <c r="O39" s="19">
        <v>0.6</v>
      </c>
      <c r="P39" s="19">
        <v>0.6</v>
      </c>
      <c r="Q39" s="29" t="s">
        <v>65</v>
      </c>
      <c r="R39" s="29" t="s">
        <v>46</v>
      </c>
      <c r="S39" s="29" t="s">
        <v>66</v>
      </c>
      <c r="T39" s="29" t="s">
        <v>47</v>
      </c>
      <c r="U39" s="29" t="s">
        <v>48</v>
      </c>
      <c r="V39" s="29"/>
      <c r="W39" s="29" t="s">
        <v>118</v>
      </c>
      <c r="X39" s="29" t="s">
        <v>62</v>
      </c>
    </row>
    <row r="40" spans="2:24" ht="60">
      <c r="B40" s="36">
        <v>4</v>
      </c>
      <c r="C40" s="35" t="s">
        <v>101</v>
      </c>
      <c r="D40" s="35" t="s">
        <v>42</v>
      </c>
      <c r="E40" s="35"/>
      <c r="F40" s="35" t="s">
        <v>114</v>
      </c>
      <c r="G40" s="35" t="s">
        <v>43</v>
      </c>
      <c r="H40" s="33" t="s">
        <v>121</v>
      </c>
      <c r="I40" s="36" t="s">
        <v>44</v>
      </c>
      <c r="J40" s="33">
        <v>64.13</v>
      </c>
      <c r="K40" s="33">
        <v>64</v>
      </c>
      <c r="L40" s="33">
        <v>63.7</v>
      </c>
      <c r="M40" s="33">
        <v>63.4</v>
      </c>
      <c r="N40" s="33">
        <v>63</v>
      </c>
      <c r="O40" s="33">
        <v>62</v>
      </c>
      <c r="P40" s="33">
        <v>61</v>
      </c>
      <c r="Q40" s="33" t="s">
        <v>45</v>
      </c>
      <c r="R40" s="33" t="s">
        <v>46</v>
      </c>
      <c r="S40" s="33" t="s">
        <v>119</v>
      </c>
      <c r="T40" s="34" t="s">
        <v>47</v>
      </c>
      <c r="U40" s="33" t="s">
        <v>48</v>
      </c>
      <c r="V40" s="33"/>
      <c r="W40" s="33" t="s">
        <v>120</v>
      </c>
      <c r="X40" s="36" t="s">
        <v>51</v>
      </c>
    </row>
  </sheetData>
  <dataValidations count="1">
    <dataValidation type="decimal" allowBlank="1" showInputMessage="1" prompt="Apenas números - Apenas números" sqref="J27:P27">
      <formula1>0</formula1>
      <formula2>10000000000000000</formula2>
    </dataValidation>
  </dataValidations>
  <hyperlinks>
    <hyperlink ref="A1" location="MENU!A1" display="MENU"/>
  </hyperlink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listas_suspensas!$I$3:$I$19</xm:f>
          </x14:formula1>
          <xm:sqref>R4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listas_suspensas!$C$9:$C$10</xm:f>
          </x14:formula1>
          <xm:sqref>H4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1:X8"/>
  <sheetViews>
    <sheetView workbookViewId="0">
      <selection activeCell="B3" sqref="B3"/>
    </sheetView>
  </sheetViews>
  <sheetFormatPr defaultColWidth="49.42578125" defaultRowHeight="15"/>
  <cols>
    <col min="1" max="1" width="7.42578125" customWidth="1"/>
    <col min="2" max="2" width="32.85546875" bestFit="1" customWidth="1"/>
    <col min="3" max="3" width="9.28515625" bestFit="1" customWidth="1"/>
    <col min="4" max="4" width="21.7109375" bestFit="1" customWidth="1"/>
    <col min="5" max="5" width="17.85546875" bestFit="1" customWidth="1"/>
    <col min="6" max="6" width="10.28515625" bestFit="1" customWidth="1"/>
    <col min="7" max="7" width="38" bestFit="1" customWidth="1"/>
    <col min="8" max="8" width="24.42578125" bestFit="1" customWidth="1"/>
    <col min="9" max="9" width="30.42578125" bestFit="1" customWidth="1"/>
    <col min="10" max="10" width="19" customWidth="1"/>
    <col min="11" max="16" width="15.42578125" bestFit="1" customWidth="1"/>
    <col min="17" max="17" width="43" bestFit="1" customWidth="1"/>
    <col min="18" max="18" width="43.7109375" bestFit="1" customWidth="1"/>
    <col min="19" max="19" width="46.85546875" bestFit="1" customWidth="1"/>
    <col min="20" max="20" width="43.7109375" bestFit="1" customWidth="1"/>
    <col min="21" max="21" width="32.42578125" bestFit="1" customWidth="1"/>
    <col min="22" max="22" width="16.28515625" bestFit="1" customWidth="1"/>
    <col min="23" max="23" width="43.7109375" bestFit="1" customWidth="1"/>
    <col min="24" max="24" width="18" bestFit="1" customWidth="1"/>
  </cols>
  <sheetData>
    <row r="1" spans="2:24" s="21" customFormat="1"/>
    <row r="2" spans="2:24" s="21" customFormat="1">
      <c r="B2" s="41" t="s">
        <v>123</v>
      </c>
    </row>
    <row r="3" spans="2:24" s="21" customFormat="1" ht="60">
      <c r="B3" s="26" t="s">
        <v>19</v>
      </c>
      <c r="C3" s="26" t="s">
        <v>122</v>
      </c>
      <c r="D3" s="26" t="s">
        <v>20</v>
      </c>
      <c r="E3" s="26" t="s">
        <v>21</v>
      </c>
      <c r="F3" s="26" t="s">
        <v>22</v>
      </c>
      <c r="G3" s="26" t="s">
        <v>23</v>
      </c>
      <c r="H3" s="26" t="s">
        <v>24</v>
      </c>
      <c r="I3" s="26" t="s">
        <v>25</v>
      </c>
      <c r="J3" s="27" t="s">
        <v>26</v>
      </c>
      <c r="K3" s="27" t="s">
        <v>27</v>
      </c>
      <c r="L3" s="27" t="s">
        <v>28</v>
      </c>
      <c r="M3" s="27" t="s">
        <v>29</v>
      </c>
      <c r="N3" s="27" t="s">
        <v>30</v>
      </c>
      <c r="O3" s="27" t="s">
        <v>31</v>
      </c>
      <c r="P3" s="27" t="s">
        <v>32</v>
      </c>
      <c r="Q3" s="26" t="s">
        <v>33</v>
      </c>
      <c r="R3" s="26" t="s">
        <v>34</v>
      </c>
      <c r="S3" s="26" t="s">
        <v>35</v>
      </c>
      <c r="T3" s="26" t="s">
        <v>36</v>
      </c>
      <c r="U3" s="26" t="s">
        <v>37</v>
      </c>
      <c r="V3" s="26" t="s">
        <v>38</v>
      </c>
      <c r="W3" s="26" t="s">
        <v>39</v>
      </c>
      <c r="X3" s="26" t="s">
        <v>40</v>
      </c>
    </row>
    <row r="4" spans="2:24" s="21" customFormat="1">
      <c r="B4" s="14"/>
      <c r="C4" s="4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2:24" s="21" customFormat="1"/>
    <row r="6" spans="2:24" s="21" customFormat="1"/>
    <row r="7" spans="2:24" s="21" customFormat="1">
      <c r="B7" s="41" t="s">
        <v>124</v>
      </c>
    </row>
    <row r="8" spans="2:24" s="21" customFormat="1" ht="60">
      <c r="B8" s="26" t="s">
        <v>19</v>
      </c>
      <c r="C8" s="26" t="s">
        <v>122</v>
      </c>
      <c r="D8" s="26" t="s">
        <v>20</v>
      </c>
      <c r="E8" s="26" t="s">
        <v>21</v>
      </c>
      <c r="F8" s="26" t="s">
        <v>22</v>
      </c>
      <c r="G8" s="26" t="s">
        <v>23</v>
      </c>
      <c r="H8" s="26" t="s">
        <v>24</v>
      </c>
      <c r="I8" s="26" t="s">
        <v>25</v>
      </c>
      <c r="J8" s="27" t="s">
        <v>26</v>
      </c>
      <c r="K8" s="27" t="s">
        <v>27</v>
      </c>
      <c r="L8" s="27" t="s">
        <v>28</v>
      </c>
      <c r="M8" s="27" t="s">
        <v>29</v>
      </c>
      <c r="N8" s="27" t="s">
        <v>30</v>
      </c>
      <c r="O8" s="27" t="s">
        <v>31</v>
      </c>
      <c r="P8" s="27" t="s">
        <v>32</v>
      </c>
      <c r="Q8" s="26" t="s">
        <v>33</v>
      </c>
      <c r="R8" s="26" t="s">
        <v>34</v>
      </c>
      <c r="S8" s="26" t="s">
        <v>35</v>
      </c>
      <c r="T8" s="26" t="s">
        <v>36</v>
      </c>
      <c r="U8" s="26" t="s">
        <v>37</v>
      </c>
      <c r="V8" s="26" t="s">
        <v>38</v>
      </c>
      <c r="W8" s="26" t="s">
        <v>39</v>
      </c>
      <c r="X8" s="26" t="s">
        <v>40</v>
      </c>
    </row>
  </sheetData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listas_suspensas!$C$9:$C$10</xm:f>
          </x14:formula1>
          <xm:sqref>H4</xm:sqref>
        </x14:dataValidation>
        <x14:dataValidation type="list" allowBlank="1" showInputMessage="1" showErrorMessage="1">
          <x14:formula1>
            <xm:f>listas_suspensas!$L$3:$L$7</xm:f>
          </x14:formula1>
          <xm:sqref>U4</xm:sqref>
        </x14:dataValidation>
        <x14:dataValidation type="list" allowBlank="1" showInputMessage="1" showErrorMessage="1">
          <x14:formula1>
            <xm:f>listas_suspensas!$F$3:$F$5</xm:f>
          </x14:formula1>
          <xm:sqref>Q4</xm:sqref>
        </x14:dataValidation>
        <x14:dataValidation type="list" allowBlank="1" showInputMessage="1" showErrorMessage="1">
          <x14:formula1>
            <xm:f>listas_suspensas!$I$3:$I$19</xm:f>
          </x14:formula1>
          <xm:sqref>R4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"/>
  <sheetViews>
    <sheetView workbookViewId="0">
      <selection activeCell="K20" sqref="K20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"/>
  <sheetViews>
    <sheetView workbookViewId="0"/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"/>
  <sheetViews>
    <sheetView workbookViewId="0">
      <selection activeCell="D18" sqref="D18"/>
    </sheetView>
  </sheetViews>
  <sheetFormatPr defaultColWidth="8.85546875" defaultRowHeight="1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"/>
  <sheetViews>
    <sheetView workbookViewId="0">
      <selection activeCell="D20" sqref="D20"/>
    </sheetView>
  </sheetViews>
  <sheetFormatPr defaultColWidth="8.85546875" defaultRowHeight="15"/>
  <sheetData>
    <row r="1" spans="1:1">
      <c r="A1" t="s">
        <v>41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21</vt:i4>
      </vt:variant>
    </vt:vector>
  </HeadingPairs>
  <TitlesOfParts>
    <vt:vector size="21" baseType="lpstr">
      <vt:lpstr>MENU</vt:lpstr>
      <vt:lpstr>listas_suspensas</vt:lpstr>
      <vt:lpstr>Metas_proexc</vt:lpstr>
      <vt:lpstr>4 - %_Evasão_cot</vt:lpstr>
      <vt:lpstr>5 - %_Retenção</vt:lpstr>
      <vt:lpstr>6 - %_Retenção_cot</vt:lpstr>
      <vt:lpstr>7 - %_EaD</vt:lpstr>
      <vt:lpstr>8 - %_Desemp.</vt:lpstr>
      <vt:lpstr>9 - %_Ocios</vt:lpstr>
      <vt:lpstr>10 - %_Projet</vt:lpstr>
      <vt:lpstr>11 - %_Mob.nac.</vt:lpstr>
      <vt:lpstr>12 - %_Enade</vt:lpstr>
      <vt:lpstr>13 - %_CPC</vt:lpstr>
      <vt:lpstr>14 - %_Inic.cient</vt:lpstr>
      <vt:lpstr>15 - %_Envolv.ext.</vt:lpstr>
      <vt:lpstr>16 - %_Empr. </vt:lpstr>
      <vt:lpstr>17 - %_Diepafro</vt:lpstr>
      <vt:lpstr>18 - %_Empreend.</vt:lpstr>
      <vt:lpstr>19 - %_Sustent.</vt:lpstr>
      <vt:lpstr>Extensão e Cultura</vt:lpstr>
      <vt:lpstr>Listas suspensas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Barreto</dc:creator>
  <cp:lastModifiedBy>Adriana dos Reis Patriarca</cp:lastModifiedBy>
  <dcterms:created xsi:type="dcterms:W3CDTF">2021-10-07T11:50:48Z</dcterms:created>
  <dcterms:modified xsi:type="dcterms:W3CDTF">2021-12-29T18:42:12Z</dcterms:modified>
</cp:coreProperties>
</file>