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21. Planilhas finais PIDE 2022-2027\V.1_31.01.23\"/>
    </mc:Choice>
  </mc:AlternateContent>
  <bookViews>
    <workbookView xWindow="0" yWindow="0" windowWidth="24000" windowHeight="9000" tabRatio="875" activeTab="19"/>
  </bookViews>
  <sheets>
    <sheet name="MENU" sheetId="1" r:id="rId1"/>
    <sheet name="listas_suspensas" sheetId="21" state="hidden" r:id="rId2"/>
    <sheet name="Planilha1" sheetId="57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Internacionalização" sheetId="54" r:id="rId20"/>
    <sheet name="Listas suspensas" sheetId="25" state="hidden" r:id="rId2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7" l="1"/>
  <c r="C7" i="57"/>
  <c r="C9" i="57"/>
  <c r="C11" i="57"/>
  <c r="C13" i="57"/>
  <c r="C15" i="57"/>
  <c r="C17" i="57"/>
  <c r="C19" i="57"/>
  <c r="C21" i="57"/>
  <c r="C23" i="57"/>
  <c r="C25" i="57"/>
  <c r="C27" i="57"/>
  <c r="C29" i="57"/>
  <c r="C31" i="57"/>
  <c r="C33" i="57"/>
  <c r="C35" i="57"/>
  <c r="C36" i="57"/>
  <c r="C37" i="57"/>
  <c r="C39" i="57"/>
  <c r="C41" i="57"/>
  <c r="C43" i="57"/>
  <c r="C45" i="57"/>
  <c r="C47" i="57"/>
  <c r="C49" i="57"/>
  <c r="C3" i="57"/>
  <c r="B4" i="57"/>
  <c r="C4" i="57" s="1"/>
  <c r="B6" i="57"/>
  <c r="C6" i="57" s="1"/>
  <c r="B8" i="57"/>
  <c r="C8" i="57" s="1"/>
  <c r="B10" i="57"/>
  <c r="C10" i="57" s="1"/>
  <c r="B12" i="57"/>
  <c r="C12" i="57" s="1"/>
  <c r="B14" i="57"/>
  <c r="C14" i="57" s="1"/>
  <c r="B16" i="57"/>
  <c r="C16" i="57" s="1"/>
  <c r="B18" i="57"/>
  <c r="C18" i="57" s="1"/>
  <c r="B20" i="57"/>
  <c r="C20" i="57" s="1"/>
  <c r="B22" i="57"/>
  <c r="C22" i="57" s="1"/>
  <c r="B24" i="57"/>
  <c r="C24" i="57" s="1"/>
  <c r="B26" i="57"/>
  <c r="C26" i="57" s="1"/>
  <c r="B28" i="57"/>
  <c r="C28" i="57" s="1"/>
  <c r="B30" i="57"/>
  <c r="C30" i="57" s="1"/>
  <c r="B32" i="57"/>
  <c r="C32" i="57" s="1"/>
  <c r="B34" i="57"/>
  <c r="C34" i="57" s="1"/>
  <c r="B38" i="57"/>
  <c r="C38" i="57" s="1"/>
  <c r="B40" i="57"/>
  <c r="C40" i="57" s="1"/>
  <c r="B42" i="57"/>
  <c r="C42" i="57" s="1"/>
  <c r="B44" i="57"/>
  <c r="C44" i="57" s="1"/>
  <c r="B46" i="57"/>
  <c r="C46" i="57" s="1"/>
  <c r="B48" i="57"/>
  <c r="C48" i="57" s="1"/>
  <c r="B50" i="57"/>
  <c r="C50" i="57" s="1"/>
  <c r="C4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<sst xmlns="http://schemas.openxmlformats.org/spreadsheetml/2006/main" count="1128" uniqueCount="335">
  <si>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</si>
  <si>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</si>
  <si>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</si>
  <si>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</si>
  <si>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</si>
  <si>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</si>
  <si>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</si>
  <si>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</si>
  <si>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</si>
  <si>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</si>
  <si>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</si>
  <si>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</si>
  <si>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</si>
  <si>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</si>
  <si>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</si>
  <si>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</si>
  <si>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</si>
  <si>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</si>
  <si>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</si>
  <si>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</si>
  <si>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</si>
  <si>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</si>
  <si>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</si>
  <si>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</si>
  <si>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</si>
  <si>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</si>
  <si>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</si>
  <si>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</si>
  <si>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</si>
  <si>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</si>
  <si>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</si>
  <si>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</si>
  <si>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</si>
  <si>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</si>
  <si>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</si>
  <si>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</si>
  <si>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</si>
  <si>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</si>
  <si>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</si>
  <si>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</si>
  <si>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</si>
  <si>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</si>
  <si>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</si>
  <si>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</si>
  <si>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</si>
  <si>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</si>
  <si>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</si>
  <si>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</si>
  <si>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</si>
  <si>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</si>
  <si>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</si>
  <si>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</si>
  <si>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</si>
  <si>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</si>
  <si>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</si>
  <si>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</si>
  <si>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</si>
  <si>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</si>
  <si>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</si>
  <si>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</si>
  <si>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</si>
  <si>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</si>
  <si>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</si>
  <si>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</si>
  <si>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</si>
  <si>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</si>
  <si>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</si>
  <si>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</si>
  <si>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</si>
  <si>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</si>
  <si>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</si>
  <si>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</si>
  <si>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</si>
  <si>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</si>
  <si>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</si>
  <si>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</si>
  <si>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</si>
  <si>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</si>
  <si>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</si>
  <si>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</si>
  <si>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</si>
  <si>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</si>
  <si>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</si>
  <si>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</si>
  <si>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</si>
  <si>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</si>
  <si>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</si>
  <si>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</si>
  <si>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</si>
  <si>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</si>
  <si>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</si>
  <si>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</si>
  <si>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</si>
  <si>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</si>
  <si>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</si>
  <si>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</si>
  <si>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</si>
  <si>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</si>
  <si>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</si>
  <si>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</si>
  <si>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</si>
  <si>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</si>
  <si>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</si>
  <si>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</si>
  <si>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</si>
  <si>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</si>
  <si>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</si>
  <si>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</si>
  <si>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</si>
  <si>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</si>
  <si>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</si>
  <si>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</si>
  <si>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</si>
  <si>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</si>
  <si>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</si>
  <si>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</si>
  <si>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</si>
  <si>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</si>
  <si>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</si>
  <si>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</si>
  <si>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</si>
  <si>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</si>
  <si>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</si>
  <si>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</si>
  <si>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</si>
  <si>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</si>
  <si>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</si>
  <si>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</si>
  <si>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</si>
  <si>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</si>
  <si>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</si>
  <si>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</si>
  <si>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</si>
  <si>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</si>
  <si>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</si>
  <si>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</si>
  <si>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</si>
  <si>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</si>
  <si>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</si>
  <si>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</si>
  <si>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</si>
  <si>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</si>
  <si>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</si>
  <si>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</si>
  <si>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</si>
  <si>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</si>
  <si>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</si>
  <si>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</si>
  <si>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</si>
  <si>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</si>
  <si>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</si>
  <si>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</si>
  <si>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Cursos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</si>
  <si>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</si>
  <si>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</si>
  <si>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</si>
  <si>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MENU</t>
  </si>
  <si>
    <t>Estudantes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</si>
  <si>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</si>
  <si>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</si>
  <si>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</si>
  <si>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</si>
  <si>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</si>
  <si>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</si>
  <si>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</si>
  <si>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</si>
  <si>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</si>
  <si>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</si>
  <si>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</si>
  <si>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</si>
  <si>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</si>
  <si>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</si>
  <si>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</si>
  <si>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</si>
  <si>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</si>
  <si>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</si>
  <si>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</si>
  <si>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</si>
  <si>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</si>
  <si>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</si>
  <si>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</si>
  <si>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</si>
  <si>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</si>
  <si>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</si>
  <si>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</si>
  <si>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</si>
  <si>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</si>
  <si>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</si>
  <si>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</si>
  <si>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</si>
  <si>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</si>
  <si>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</si>
  <si>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</si>
  <si>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</si>
  <si>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</si>
  <si>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</si>
  <si>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</si>
  <si>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</si>
  <si>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</si>
  <si>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</si>
  <si>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</si>
  <si>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</si>
  <si>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</si>
  <si>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</si>
  <si>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</si>
  <si>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</si>
  <si>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>Estudantes da gradução participantes de ações de mobilidade internacional (alunos recebidos)</t>
  </si>
  <si>
    <t>Estudantes da gradução participantes de ações de mobilidade internacional (alunos enviados)</t>
  </si>
  <si>
    <t>Estudantes de graduação estrangeiros recebidos para conclusão plena do curso (exemplos: PEC-G + Timor Leste)</t>
  </si>
  <si>
    <t>Estudantes de pós-graduação stricto sensu participantes de ações de mobilidade internacional (alunos recebidos)</t>
  </si>
  <si>
    <t>Estudantes de pós-graduação stricto sensu participantes de ações de mobilidade internacional (alunos enviados - exemplo: Doutorado-Sanduíche)</t>
  </si>
  <si>
    <t>Estudantes de pós-graduação stricto sensu estrangeiros recebidos para conclusão plena do curso (exemplos: PEC-PG + OEA + PROAFRI)</t>
  </si>
  <si>
    <t>Taxa de colaboração internacional em artigos científicos</t>
  </si>
  <si>
    <t>Taxa de participação de pesquisadores em missões no exterior (exemplo: PRINT-UFU)</t>
  </si>
  <si>
    <t>Taxa de mobilidade internacional (alunos recebidos)dos cursos de graduação</t>
  </si>
  <si>
    <t>Taxa de mobilidade internacional (alunos enviados) dos cursos de graduação</t>
  </si>
  <si>
    <t>Cursos de graduação com dupla titulação com instituição estrangeira</t>
  </si>
  <si>
    <t>Taxa de oferta de disciplinas em língua estrangeira nos cursos de graduação</t>
  </si>
  <si>
    <t>Taxa de mobilidade internacional (alunos recebidos) dos cursos de pós-graduação stricto sensu</t>
  </si>
  <si>
    <t>Taxa de mobilidade internacional (alunos enviados) dos cursos de pós-graduação stricto sensu</t>
  </si>
  <si>
    <t>Taxa de oferta de disciplinas em língua estrangeira nos cursos de pós-graduação</t>
  </si>
  <si>
    <t>Cursos de pós-graduação stricto sensu com dupla titulação e co-tutela com instituição estrangeira</t>
  </si>
  <si>
    <t>Participação em rankings internacionais</t>
  </si>
  <si>
    <t>Taxa de melhoria em rankings</t>
  </si>
  <si>
    <t xml:space="preserve">Concluintes que participaram de mobilidade internacional (graduação + pós-graduação stricto sensu) </t>
  </si>
  <si>
    <t>Regulamentações por meio de resoluções da área acadêmica no âmbito Diretoria de Relações Internacionais e Interinstitucionais</t>
  </si>
  <si>
    <t>Regulamentações por meio de resoluções da área administrativa no âmbito Diretoria de Relações Internacionais e Interinstitucionais</t>
  </si>
  <si>
    <t>Regulamentações por meio de portarias no âmbito Diretoria de Relações Internacionais e Interinstitucionais</t>
  </si>
  <si>
    <t>Formação linguística para estudantes e servidores</t>
  </si>
  <si>
    <t>Avaliação da habilidade linguística</t>
  </si>
  <si>
    <t>N.º de estudantes de graduação em ações de mobilidade internacional (alunos recebidos)</t>
  </si>
  <si>
    <t xml:space="preserve">Unidade
</t>
  </si>
  <si>
    <t>Unidade</t>
  </si>
  <si>
    <t xml:space="preserve">Manter o número de </t>
  </si>
  <si>
    <t xml:space="preserve">Elevar o número de </t>
  </si>
  <si>
    <t>rankings internacionais nos quais a UFU é classificada</t>
  </si>
  <si>
    <t>estudantes e servidores avaliados por exames certificados internacionalmente</t>
  </si>
  <si>
    <t xml:space="preserve">Elevar o número de  </t>
  </si>
  <si>
    <t>DRII</t>
  </si>
  <si>
    <t>N.º de estudantes de graduação em ações de mobilidade internacional (alunos enviados)</t>
  </si>
  <si>
    <t>Soma do número de estudantes de graduação recebidos  para conclusão plena do curso (exemplos: PEC-G + Timor Leste)</t>
  </si>
  <si>
    <t>N.º de estudantes de pós-graduação stricto sensu em ações de mobilidade internacional (alunos recebidos)</t>
  </si>
  <si>
    <t>N.º de estudantes de pós-graduação stricto sensu em ações de mobilidade internacional (alunos enviados)</t>
  </si>
  <si>
    <t>Soma do número de estudantes de pós-graduação stricto sensu estrangeiros recebidos para conclusão plena do curso (exemplos: PEC-PG + OEA + PROAFRI)</t>
  </si>
  <si>
    <t xml:space="preserve">Unidades acadêmicas (verificar a base de dados - Sucupira, Scopus, Web of Science, etc.)
</t>
  </si>
  <si>
    <t>[(n.º de pesquisadores participantes de missão no exterior no ano)/(n.º de pesquisadores participantes de missão no exterior no ano anterior) - 1] x 100</t>
  </si>
  <si>
    <t xml:space="preserve">Quanto maior, melhor </t>
  </si>
  <si>
    <t>Obrigatório - eixo</t>
  </si>
  <si>
    <t>Opcional - eixo</t>
  </si>
  <si>
    <t>[(Total de cursos de graduação com pelo menos uma ação de mobilidade internacional -alunos recebidos)/(Total de cursos de graduação)] x 100</t>
  </si>
  <si>
    <t>[(Total de cursos de graduação com pelo menos uma ação de mobilidade internacional -alunos enviados)/(Total de cursos de graduação)] x 100</t>
  </si>
  <si>
    <t>Soma do número de cursos de graduação com parcerias em dupla diplomação com instituição estrangeira</t>
  </si>
  <si>
    <t>[(Total de cursos de graduação com oferta de disciplinas em língua estrangeira)/(Total de cursos de graduação)] x 100</t>
  </si>
  <si>
    <t>[(Total de cursos de pós-graduação stricto sensu com pelo menos uma ação de mobilidade internacional - alunos recebidos)/(Total de cursos de pós-graduação stricto sensu)] x 100</t>
  </si>
  <si>
    <t>[(Total de cursos de pós-graduação stricto sensu com pelo menos uma ação de mobilidade internacional - alunos enviados)/(Total de cursos de pós-graduação stricto sensu)] x 100</t>
  </si>
  <si>
    <t>[(Total de cursos de pó-graduação com oferta de disciplinas em língua estrangeira)/(Total de cursos de graduação)] x 100</t>
  </si>
  <si>
    <t xml:space="preserve">Qtd.de rankings internacionais em que a UFU é classificada 	</t>
  </si>
  <si>
    <t xml:space="preserve">Soma do número de concluintes que participaram de mobilidade internacional (graduação + pós-graduação stricto sensu) </t>
  </si>
  <si>
    <t>N.º de  estudantes e servidores atendidos no desenvolvimento de habilidades limguísticas para internacionalização</t>
  </si>
  <si>
    <t>N.º de  estudantes e servidores avaliados por exames certificados internacionalmente (exemplo: TOEFL, DELF, CIELU)</t>
  </si>
  <si>
    <t>Concluintes</t>
  </si>
  <si>
    <t>Rankings</t>
  </si>
  <si>
    <t>Estudantes e servidores</t>
  </si>
  <si>
    <t>Servidores e estudantes  atendidos no desenvolvimento de habilidades linguísticas para internacionalização</t>
  </si>
  <si>
    <t>Elevar o número de  Estudantes da gradução participantes de ações de mobilidade internacional (alunos recebidos)</t>
  </si>
  <si>
    <t>Elevar o número de Estudantes da gradução participantes de ações de mobilidade internacional (alunos enviados)</t>
  </si>
  <si>
    <t>Elevar o número de  rankings internacionais nos quais a UFU é classificada</t>
  </si>
  <si>
    <t>Elevar a Taxa de melhoria em rankings</t>
  </si>
  <si>
    <t xml:space="preserve">Elevar o número de Concluintes que participaram de mobilidade internacional (graduação + pós-graduação stricto sensu) </t>
  </si>
  <si>
    <t>Elevar a Taxa de mobilidade internacional (alunos recebidos)dos cursos de graduação</t>
  </si>
  <si>
    <t>Elevar a Taxa de mobilidade internacional (alunos enviados) dos cursos de graduação</t>
  </si>
  <si>
    <t>Elevar o número de Cursos de graduação com dupla titulação com instituição estrangeira</t>
  </si>
  <si>
    <t>Elevar a Taxa de oferta de disciplinas em língua estrangeira nos cursos de graduação</t>
  </si>
  <si>
    <t>Elevar a Taxa de mobilidade internacional (alunos recebidos) dos cursos de pós-graduação stricto sensu</t>
  </si>
  <si>
    <t>Elevar a Taxa de mobilidade internacional (alunos enviados) dos cursos de pós-graduação stricto sensu</t>
  </si>
  <si>
    <t>Elevar a Taxa de oferta de disciplinas em língua estrangeira nos cursos de pós-graduação</t>
  </si>
  <si>
    <t>Elevar o número de Cursos de pós-graduação stricto sensu com dupla titulação e co-tutela com instituição estrangeira</t>
  </si>
  <si>
    <t>Elevar o número de estudantes e servidores avaliados por exames certificados internacionalmente</t>
  </si>
  <si>
    <t>Elevar a Taxa de colaboração internacional em artigos científicos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</si>
  <si>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</si>
  <si>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</si>
  <si>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</si>
  <si>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</si>
  <si>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</si>
  <si>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</si>
  <si>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</si>
  <si>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</si>
  <si>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</si>
  <si>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</si>
  <si>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</si>
  <si>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</si>
  <si>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</si>
  <si>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</si>
  <si>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</si>
  <si>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</si>
  <si>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</si>
  <si>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</si>
  <si>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</si>
  <si>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Unidade de medida</t>
  </si>
  <si>
    <t>Autoavaliação</t>
  </si>
  <si>
    <t>Objetivo 3, 4, 5, 8, 9, 10, 11, 16, 17</t>
  </si>
  <si>
    <t>Objetivo 3, 4, 5, 8, 9, 10, 11, 16,  17</t>
  </si>
  <si>
    <t>Objetivo 1, 3, 4, 5 8, 9, 10, 11, 16, 17</t>
  </si>
  <si>
    <t>Objetivo 1, 2, 3, 4, 5, 7, 8, 9, 10, 11, 12, 16, 17</t>
  </si>
  <si>
    <t>Objetivo 1, 3, 4, 5, 7, 8, 9, 10, 11, 12, 16, 17</t>
  </si>
  <si>
    <t>Objetivo 4 e 17</t>
  </si>
  <si>
    <t>PNE - Plano Nacional de Educação, ENDES, PINT-UFU,PRINT</t>
  </si>
  <si>
    <t>PNE - Plano Nacional de Educação, ENDES</t>
  </si>
  <si>
    <t>PNE - Plano Nacional de Educação, ENDES, PNPG - Plano Nacional da Pós-Graduação, PINT-UFU</t>
  </si>
  <si>
    <t>ENDES - Estratégia Nacional de Desenvolvimento Econômico e Social, ENDES, PINT-UFU</t>
  </si>
  <si>
    <t>PNE - Plano Nacional de Educação, ENDES, PINT-UFU</t>
  </si>
  <si>
    <t>PNE - Plano Nacional de Educação, ENDES, PINT-UFU,PNPG - Plano Nacional da Pós-Graduação, Plano Nacional de Cultura</t>
  </si>
  <si>
    <t>PNE - Plano Nacional de Educação, ENDES, PINT-UFU, PNPG - Plano Nacional da Pós-Graduação, Plano Nacional de Cultura,PRINT-CAPES-UFU</t>
  </si>
  <si>
    <t>PNE - Plano Nacional de Educação, PRINT CAPES-UFU, PINT-UFU, ENDES</t>
  </si>
  <si>
    <t>PNE - Plano Nacional de Educação, PRINT CAPES-UFU, PINT-UFU</t>
  </si>
  <si>
    <t>PNE - Plano Nacional de Educação, PRINT CAPES-UFU, PINT-UFU, ENDES, PNPG</t>
  </si>
  <si>
    <t>Unidade responsável</t>
  </si>
  <si>
    <t xml:space="preserve">(n.º de artigos com colaboração internacional /nº de artigos publicados) x 100	</t>
  </si>
  <si>
    <t>Soma do número de cursos de pós-graduação stricto sensu com parcerias em dupla diplomação e co-tutela com instituição estrangeira</t>
  </si>
  <si>
    <t>(Qtd.de rankings internacionais em que a UFU melhorou a classificação/ Total de rankings que a UFU participa) X 100</t>
  </si>
  <si>
    <t>Manter o número de Estudantes de graduação estrangeiros recebidos para conclusão plena do curso (exemplos: PEC-G + Timor Leste)</t>
  </si>
  <si>
    <t>Manter o número de Estudantes de pós-graduação stricto sensu participantes de ações de mobilidade internacional (alunos recebidos)</t>
  </si>
  <si>
    <t>Manter o número de Estudantes de pós-graduação stricto sensu participantes de ações de mobilidade internacional (alunos enviados - exemplo: Doutorado-Sanduíche)</t>
  </si>
  <si>
    <t>Manter o número de Estudantes de pós-graduação stricto sensu estrangeiros recebidos para conclusão plena do curso (exemplos: PEC-PG + OEA + PROAFRI)</t>
  </si>
  <si>
    <t>Manter a Taxa de participação de pesquisadores em missões no exterior (exemplo: PRINT-UFU)</t>
  </si>
  <si>
    <t>Manter o número de Servidores e estudantes  atendidos no desenvolvimento de habilidades linguísticas para internacionalização</t>
  </si>
  <si>
    <t>EIXO INTERNACIONALIZAÇÃO</t>
  </si>
  <si>
    <t>Indicadores</t>
  </si>
  <si>
    <t>I20</t>
  </si>
  <si>
    <t>I21</t>
  </si>
  <si>
    <r>
      <t>Outros planos</t>
    </r>
    <r>
      <rPr>
        <sz val="10"/>
        <color rgb="FFFF0000"/>
        <rFont val="Arial"/>
        <family val="2"/>
      </rPr>
      <t xml:space="preserve">
</t>
    </r>
  </si>
  <si>
    <t>-</t>
  </si>
  <si>
    <t>* Valor de referência de 2019 não disponível</t>
  </si>
  <si>
    <t>Taxa de melhoria em rankings*</t>
  </si>
  <si>
    <t>Diretriz 7 -  Fortalecer parcerias de apoio às atividades de ensino, pesquisa e extensão.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</si>
</sst>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35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7" fillId="12" borderId="0" xfId="0" applyFont="1" applyFill="1" applyAlignment="1">
      <alignment horizontal="center" vertical="center" wrapText="1"/>
    </xf>
    <xf numFmtId="0" fontId="38" fillId="0" borderId="0" xfId="28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8" fillId="0" borderId="0" xfId="28" applyFont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9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6" fillId="14" borderId="0" xfId="0" applyFont="1" applyFill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</cellXfs>
  <cellStyles count="36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3390901</xdr:colOff>
      <xdr:row>0</xdr:row>
      <xdr:rowOff>104775</xdr:rowOff>
    </xdr:from>
    <xdr:to>
      <xdr:col>3</xdr:col>
      <xdr:colOff>600075</xdr:colOff>
      <xdr:row>4</xdr:row>
      <xdr:rowOff>324386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800476" y="1047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39"/>
  <sheetViews>
    <sheetView showGridLines="0" zoomScale="90" zoomScaleNormal="90" workbookViewId="0"/>
  </sheetViews>
  <sheetFormatPr defaultColWidth="0" defaultRowHeight="15" zeroHeight="1"/>
  <cols>
    <col min="1" max="1" width="3.140625" style="1" customWidth="1"/>
    <col min="2" max="2" width="5.85546875" style="49" customWidth="1"/>
    <col min="3" max="3" width="80.42578125" style="50" customWidth="1"/>
    <col min="4" max="4" width="9.140625" style="51" customWidth="1"/>
    <col min="5" max="5" width="9.140625" style="49" customWidth="1"/>
    <col min="6" max="6" width="41.7109375" style="51" customWidth="1"/>
    <col min="7" max="7" width="9.140625" style="1" customWidth="1"/>
    <col min="8" max="16384" width="9.140625" style="1" hidden="1"/>
  </cols>
  <sheetData>
    <row r="1" spans="2:6"/>
    <row r="2" spans="2:6"/>
    <row r="3" spans="2:6"/>
    <row r="4" spans="2:6"/>
    <row r="5" spans="2:6" ht="33.75" customHeight="1"/>
    <row r="6" spans="2:6" ht="20.25" customHeight="1">
      <c r="B6" s="64" t="s">
        <v>326</v>
      </c>
      <c r="C6" s="65"/>
      <c r="D6" s="65"/>
      <c r="E6" s="65"/>
      <c r="F6" s="66"/>
    </row>
    <row r="7" spans="2:6" s="43" customFormat="1">
      <c r="B7" s="52"/>
      <c r="C7" s="52"/>
      <c r="D7" s="52"/>
      <c r="E7" s="52"/>
      <c r="F7" s="52"/>
    </row>
    <row r="8" spans="2:6">
      <c r="C8" s="53" t="s">
        <v>327</v>
      </c>
    </row>
    <row r="9" spans="2:6">
      <c r="B9" s="54" t="s">
        <v>279</v>
      </c>
      <c r="C9" s="63" t="s">
        <v>206</v>
      </c>
      <c r="D9" s="63"/>
      <c r="E9" s="63"/>
      <c r="F9" s="63"/>
    </row>
    <row r="10" spans="2:6">
      <c r="B10" s="54" t="s">
        <v>280</v>
      </c>
      <c r="C10" s="63" t="s">
        <v>207</v>
      </c>
      <c r="D10" s="63"/>
      <c r="E10" s="63"/>
      <c r="F10" s="63"/>
    </row>
    <row r="11" spans="2:6">
      <c r="B11" s="54" t="s">
        <v>281</v>
      </c>
      <c r="C11" s="63" t="s">
        <v>214</v>
      </c>
      <c r="D11" s="63"/>
      <c r="E11" s="63"/>
      <c r="F11" s="63"/>
    </row>
    <row r="12" spans="2:6">
      <c r="B12" s="54" t="s">
        <v>282</v>
      </c>
      <c r="C12" s="63" t="s">
        <v>215</v>
      </c>
      <c r="D12" s="63"/>
      <c r="E12" s="63"/>
      <c r="F12" s="63"/>
    </row>
    <row r="13" spans="2:6">
      <c r="B13" s="54" t="s">
        <v>283</v>
      </c>
      <c r="C13" s="63" t="s">
        <v>208</v>
      </c>
      <c r="D13" s="63"/>
      <c r="E13" s="63"/>
      <c r="F13" s="63"/>
    </row>
    <row r="14" spans="2:6">
      <c r="B14" s="54" t="s">
        <v>284</v>
      </c>
      <c r="C14" s="63" t="s">
        <v>209</v>
      </c>
      <c r="D14" s="63"/>
      <c r="E14" s="63"/>
      <c r="F14" s="63"/>
    </row>
    <row r="15" spans="2:6">
      <c r="B15" s="54" t="s">
        <v>285</v>
      </c>
      <c r="C15" s="63" t="s">
        <v>210</v>
      </c>
      <c r="D15" s="63"/>
      <c r="E15" s="63"/>
      <c r="F15" s="63"/>
    </row>
    <row r="16" spans="2:6">
      <c r="B16" s="54" t="s">
        <v>286</v>
      </c>
      <c r="C16" s="63" t="s">
        <v>211</v>
      </c>
      <c r="D16" s="63"/>
      <c r="E16" s="63"/>
      <c r="F16" s="63"/>
    </row>
    <row r="17" spans="2:6">
      <c r="B17" s="54" t="s">
        <v>287</v>
      </c>
      <c r="C17" s="63" t="s">
        <v>218</v>
      </c>
      <c r="D17" s="63"/>
      <c r="E17" s="63"/>
      <c r="F17" s="63"/>
    </row>
    <row r="18" spans="2:6">
      <c r="B18" s="54" t="s">
        <v>288</v>
      </c>
      <c r="C18" s="63" t="s">
        <v>219</v>
      </c>
      <c r="D18" s="63"/>
      <c r="E18" s="63"/>
      <c r="F18" s="63"/>
    </row>
    <row r="19" spans="2:6">
      <c r="B19" s="54" t="s">
        <v>289</v>
      </c>
      <c r="C19" s="63" t="s">
        <v>224</v>
      </c>
      <c r="D19" s="63"/>
      <c r="E19" s="63"/>
      <c r="F19" s="63"/>
    </row>
    <row r="20" spans="2:6">
      <c r="B20" s="54" t="s">
        <v>290</v>
      </c>
      <c r="C20" s="63" t="s">
        <v>212</v>
      </c>
      <c r="D20" s="63"/>
      <c r="E20" s="63"/>
      <c r="F20" s="63"/>
    </row>
    <row r="21" spans="2:6">
      <c r="B21" s="54" t="s">
        <v>291</v>
      </c>
      <c r="C21" s="63" t="s">
        <v>213</v>
      </c>
      <c r="D21" s="63"/>
      <c r="E21" s="63"/>
      <c r="F21" s="63"/>
    </row>
    <row r="22" spans="2:6">
      <c r="B22" s="54" t="s">
        <v>292</v>
      </c>
      <c r="C22" s="63" t="s">
        <v>216</v>
      </c>
      <c r="D22" s="63"/>
      <c r="E22" s="63"/>
      <c r="F22" s="63"/>
    </row>
    <row r="23" spans="2:6">
      <c r="B23" s="54" t="s">
        <v>293</v>
      </c>
      <c r="C23" s="63" t="s">
        <v>217</v>
      </c>
      <c r="D23" s="63"/>
      <c r="E23" s="63"/>
      <c r="F23" s="63"/>
    </row>
    <row r="24" spans="2:6">
      <c r="B24" s="54" t="s">
        <v>294</v>
      </c>
      <c r="C24" s="63" t="s">
        <v>220</v>
      </c>
      <c r="D24" s="63"/>
      <c r="E24" s="63"/>
      <c r="F24" s="63"/>
    </row>
    <row r="25" spans="2:6">
      <c r="B25" s="54" t="s">
        <v>295</v>
      </c>
      <c r="C25" s="63" t="s">
        <v>221</v>
      </c>
      <c r="D25" s="63"/>
      <c r="E25" s="63"/>
      <c r="F25" s="63"/>
    </row>
    <row r="26" spans="2:6">
      <c r="B26" s="54" t="s">
        <v>296</v>
      </c>
      <c r="C26" s="63" t="s">
        <v>222</v>
      </c>
      <c r="D26" s="63"/>
      <c r="E26" s="63"/>
      <c r="F26" s="63"/>
    </row>
    <row r="27" spans="2:6">
      <c r="B27" s="54" t="s">
        <v>297</v>
      </c>
      <c r="C27" s="63" t="s">
        <v>223</v>
      </c>
      <c r="D27" s="63"/>
      <c r="E27" s="63"/>
      <c r="F27" s="63"/>
    </row>
    <row r="28" spans="2:6">
      <c r="B28" s="54" t="s">
        <v>328</v>
      </c>
      <c r="C28" s="63" t="s">
        <v>228</v>
      </c>
      <c r="D28" s="63"/>
      <c r="E28" s="63"/>
      <c r="F28" s="63"/>
    </row>
    <row r="29" spans="2:6">
      <c r="B29" s="54" t="s">
        <v>329</v>
      </c>
      <c r="C29" s="63" t="s">
        <v>229</v>
      </c>
      <c r="D29" s="63"/>
      <c r="E29" s="63"/>
      <c r="F29" s="63"/>
    </row>
    <row r="30" spans="2:6"/>
    <row r="31" spans="2:6" hidden="1"/>
    <row r="32" spans="2:6" hidden="1"/>
    <row r="33" hidden="1"/>
    <row r="34" hidden="1"/>
    <row r="35" hidden="1"/>
    <row r="36" hidden="1"/>
    <row r="37" hidden="1"/>
    <row r="38" hidden="1"/>
    <row r="39"/>
  </sheetData>
  <mergeCells count="22">
    <mergeCell ref="C9:F9"/>
    <mergeCell ref="C10:F10"/>
    <mergeCell ref="C11:F11"/>
    <mergeCell ref="C12:F12"/>
    <mergeCell ref="B6:F6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8:F28"/>
    <mergeCell ref="C29:F29"/>
    <mergeCell ref="C23:F23"/>
    <mergeCell ref="C24:F24"/>
    <mergeCell ref="C25:F25"/>
    <mergeCell ref="C26:F26"/>
    <mergeCell ref="C27:F27"/>
  </mergeCells>
  <hyperlinks>
    <hyperlink ref="C8" location="Internacionalização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N56"/>
  <sheetViews>
    <sheetView topLeftCell="A50" zoomScale="80" zoomScaleNormal="80" zoomScaleSheetLayoutView="50" workbookViewId="0">
      <selection activeCell="C57" sqref="C57"/>
    </sheetView>
  </sheetViews>
  <sheetFormatPr defaultColWidth="8.85546875"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99</v>
      </c>
      <c r="F2" s="37" t="s">
        <v>125</v>
      </c>
      <c r="I2" t="s">
        <v>126</v>
      </c>
      <c r="L2" s="22" t="s">
        <v>138</v>
      </c>
      <c r="N2" t="s">
        <v>186</v>
      </c>
    </row>
    <row r="3" spans="1:14" ht="45">
      <c r="A3" t="s">
        <v>108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52</v>
      </c>
      <c r="I3" t="s">
        <v>127</v>
      </c>
      <c r="L3" s="21" t="s">
        <v>57</v>
      </c>
      <c r="N3" t="s">
        <v>184</v>
      </c>
    </row>
    <row r="4" spans="1:14" s="2" customFormat="1" ht="45">
      <c r="A4" s="2" t="s">
        <v>109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45</v>
      </c>
      <c r="I4" s="20" t="s">
        <v>128</v>
      </c>
      <c r="L4" s="21" t="s">
        <v>139</v>
      </c>
      <c r="N4" t="s">
        <v>187</v>
      </c>
    </row>
    <row r="5" spans="1:14" ht="30">
      <c r="A5" s="2" t="s">
        <v>108</v>
      </c>
      <c r="B5" s="16" t="s">
        <v>1</v>
      </c>
      <c r="C5" s="37" t="str">
        <f t="shared" si="0"/>
        <v>Elevar a Taxa de sucesso na graduação</v>
      </c>
      <c r="F5" s="40" t="s">
        <v>65</v>
      </c>
      <c r="I5" s="20" t="s">
        <v>74</v>
      </c>
      <c r="L5" s="21" t="s">
        <v>48</v>
      </c>
      <c r="N5" t="s">
        <v>188</v>
      </c>
    </row>
    <row r="6" spans="1:14" s="2" customFormat="1">
      <c r="A6" s="2" t="s">
        <v>109</v>
      </c>
      <c r="B6" s="16" t="s">
        <v>1</v>
      </c>
      <c r="C6" s="37" t="str">
        <f t="shared" si="0"/>
        <v>Manter a Taxa de sucesso na graduação</v>
      </c>
      <c r="F6" s="37"/>
      <c r="I6" s="20" t="s">
        <v>46</v>
      </c>
      <c r="L6" s="21" t="s">
        <v>140</v>
      </c>
    </row>
    <row r="7" spans="1:14">
      <c r="A7" s="18" t="s">
        <v>110</v>
      </c>
      <c r="B7" s="17" t="s">
        <v>16</v>
      </c>
      <c r="C7" s="37" t="str">
        <f t="shared" si="0"/>
        <v>Diminuir o Índice de evasão nos cursos de graduação</v>
      </c>
      <c r="I7" s="20" t="s">
        <v>93</v>
      </c>
      <c r="L7" s="21" t="s">
        <v>141</v>
      </c>
    </row>
    <row r="8" spans="1:14" s="2" customFormat="1">
      <c r="A8" s="18" t="s">
        <v>111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129</v>
      </c>
    </row>
    <row r="9" spans="1:14">
      <c r="A9" s="18" t="s">
        <v>110</v>
      </c>
      <c r="B9" s="17" t="s">
        <v>17</v>
      </c>
      <c r="C9" s="37" t="str">
        <f t="shared" si="0"/>
        <v>Diminuir o Índice de evasão de estudantes cotistas</v>
      </c>
      <c r="I9" s="20" t="s">
        <v>130</v>
      </c>
    </row>
    <row r="10" spans="1:14" s="2" customFormat="1">
      <c r="A10" s="18" t="s">
        <v>111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56</v>
      </c>
    </row>
    <row r="11" spans="1:14">
      <c r="A11" s="18" t="s">
        <v>110</v>
      </c>
      <c r="B11" s="17" t="s">
        <v>18</v>
      </c>
      <c r="C11" s="37" t="str">
        <f t="shared" si="0"/>
        <v>Diminuir o Índice de retenção na graduação</v>
      </c>
      <c r="I11" s="20" t="s">
        <v>96</v>
      </c>
    </row>
    <row r="12" spans="1:14" s="2" customFormat="1">
      <c r="A12" s="18" t="s">
        <v>111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66</v>
      </c>
    </row>
    <row r="13" spans="1:14">
      <c r="A13" s="18" t="s">
        <v>110</v>
      </c>
      <c r="B13" s="17" t="s">
        <v>107</v>
      </c>
      <c r="C13" s="37" t="str">
        <f t="shared" si="0"/>
        <v>Diminuir o Índice de retenção de estudantes cotistas</v>
      </c>
      <c r="I13" s="20" t="s">
        <v>131</v>
      </c>
    </row>
    <row r="14" spans="1:14" s="2" customFormat="1">
      <c r="A14" s="18" t="s">
        <v>111</v>
      </c>
      <c r="B14" s="17" t="s">
        <v>107</v>
      </c>
      <c r="C14" s="37" t="str">
        <f t="shared" si="0"/>
        <v>Manter o Índice de retenção de estudantes cotistas</v>
      </c>
      <c r="F14" s="37"/>
      <c r="I14" s="20" t="s">
        <v>132</v>
      </c>
    </row>
    <row r="15" spans="1:14" ht="30">
      <c r="A15" s="18" t="s">
        <v>108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133</v>
      </c>
    </row>
    <row r="16" spans="1:14" s="2" customFormat="1" ht="30">
      <c r="A16" s="18" t="s">
        <v>109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134</v>
      </c>
    </row>
    <row r="17" spans="1:9">
      <c r="A17" s="18" t="s">
        <v>108</v>
      </c>
      <c r="B17" s="16" t="s">
        <v>4</v>
      </c>
      <c r="C17" s="37" t="str">
        <f t="shared" si="0"/>
        <v>Elevar a Taxa de desempenho acadêmico</v>
      </c>
      <c r="I17" s="20" t="s">
        <v>135</v>
      </c>
    </row>
    <row r="18" spans="1:9" s="2" customFormat="1">
      <c r="A18" s="18" t="s">
        <v>109</v>
      </c>
      <c r="B18" s="16" t="s">
        <v>4</v>
      </c>
      <c r="C18" s="37" t="str">
        <f t="shared" si="0"/>
        <v>Manter a Taxa de desempenho acadêmico</v>
      </c>
      <c r="F18" s="37"/>
      <c r="I18" s="20" t="s">
        <v>136</v>
      </c>
    </row>
    <row r="19" spans="1:9">
      <c r="A19" s="18" t="s">
        <v>113</v>
      </c>
      <c r="B19" s="16" t="s">
        <v>5</v>
      </c>
      <c r="C19" s="37" t="str">
        <f t="shared" si="0"/>
        <v>Diminuir a Taxa de vagas ociosas na graduação</v>
      </c>
      <c r="I19" s="20" t="s">
        <v>137</v>
      </c>
    </row>
    <row r="20" spans="1:9" s="2" customFormat="1">
      <c r="A20" s="18" t="s">
        <v>109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108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109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108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109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112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111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112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111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108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109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108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109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108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109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108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109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108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109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108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109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4" t="s">
        <v>190</v>
      </c>
    </row>
    <row r="42" spans="1:6" ht="30">
      <c r="C42" s="44" t="s">
        <v>191</v>
      </c>
    </row>
    <row r="43" spans="1:6" ht="30">
      <c r="C43" s="44" t="s">
        <v>192</v>
      </c>
    </row>
    <row r="44" spans="1:6" ht="30">
      <c r="C44" s="44" t="s">
        <v>193</v>
      </c>
    </row>
    <row r="45" spans="1:6">
      <c r="C45" s="44" t="s">
        <v>194</v>
      </c>
    </row>
    <row r="46" spans="1:6">
      <c r="C46" s="44" t="s">
        <v>195</v>
      </c>
    </row>
    <row r="47" spans="1:6" ht="45">
      <c r="C47" s="44" t="s">
        <v>196</v>
      </c>
    </row>
    <row r="48" spans="1:6" ht="45">
      <c r="C48" s="44" t="s">
        <v>197</v>
      </c>
    </row>
    <row r="49" spans="3:3" ht="45">
      <c r="C49" s="44" t="s">
        <v>198</v>
      </c>
    </row>
    <row r="50" spans="3:3" ht="45">
      <c r="C50" s="44" t="s">
        <v>199</v>
      </c>
    </row>
    <row r="51" spans="3:3" ht="45">
      <c r="C51" s="44" t="s">
        <v>200</v>
      </c>
    </row>
    <row r="52" spans="3:3" ht="45">
      <c r="C52" s="44" t="s">
        <v>201</v>
      </c>
    </row>
    <row r="53" spans="3:3" ht="30">
      <c r="C53" s="44" t="s">
        <v>202</v>
      </c>
    </row>
    <row r="54" spans="3:3" ht="30">
      <c r="C54" s="44" t="s">
        <v>203</v>
      </c>
    </row>
    <row r="55" spans="3:3" ht="45">
      <c r="C55" s="47" t="s">
        <v>204</v>
      </c>
    </row>
    <row r="56" spans="3:3" ht="45">
      <c r="C56" s="47" t="s">
        <v>205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5"/>
  <sheetViews>
    <sheetView showGridLines="0" tabSelected="1" topLeftCell="K1" zoomScale="80" zoomScaleNormal="80" workbookViewId="0">
      <selection activeCell="V7" sqref="V7"/>
    </sheetView>
  </sheetViews>
  <sheetFormatPr defaultColWidth="9.140625" defaultRowHeight="15"/>
  <cols>
    <col min="1" max="1" width="9.140625" style="49"/>
    <col min="2" max="2" width="5.140625" style="49" customWidth="1"/>
    <col min="3" max="3" width="50.42578125" style="49" customWidth="1"/>
    <col min="4" max="4" width="49.85546875" style="49" customWidth="1"/>
    <col min="5" max="5" width="47" style="49" customWidth="1"/>
    <col min="6" max="6" width="34.140625" style="49" customWidth="1"/>
    <col min="7" max="7" width="22" style="49" bestFit="1" customWidth="1"/>
    <col min="8" max="14" width="20.42578125" style="49" bestFit="1" customWidth="1"/>
    <col min="15" max="15" width="24.140625" style="49" bestFit="1" customWidth="1"/>
    <col min="16" max="16" width="24.7109375" style="49" bestFit="1" customWidth="1"/>
    <col min="17" max="17" width="17.42578125" style="49" bestFit="1" customWidth="1"/>
    <col min="18" max="18" width="31" style="49" customWidth="1"/>
    <col min="19" max="19" width="24" style="49" bestFit="1" customWidth="1"/>
    <col min="20" max="20" width="23.42578125" style="49" bestFit="1" customWidth="1"/>
    <col min="21" max="21" width="22.28515625" style="49" customWidth="1"/>
    <col min="22" max="22" width="23.85546875" style="49" bestFit="1" customWidth="1"/>
    <col min="23" max="16384" width="9.140625" style="22"/>
  </cols>
  <sheetData>
    <row r="1" spans="1:22">
      <c r="A1" s="55" t="s">
        <v>156</v>
      </c>
    </row>
    <row r="2" spans="1:22">
      <c r="B2" s="56"/>
    </row>
    <row r="3" spans="1:22" ht="51">
      <c r="B3" s="57" t="s">
        <v>19</v>
      </c>
      <c r="C3" s="57" t="s">
        <v>40</v>
      </c>
      <c r="D3" s="57" t="s">
        <v>122</v>
      </c>
      <c r="E3" s="57" t="s">
        <v>21</v>
      </c>
      <c r="F3" s="57" t="s">
        <v>147</v>
      </c>
      <c r="G3" s="57" t="s">
        <v>298</v>
      </c>
      <c r="H3" s="58" t="s">
        <v>26</v>
      </c>
      <c r="I3" s="58" t="s">
        <v>27</v>
      </c>
      <c r="J3" s="58" t="s">
        <v>28</v>
      </c>
      <c r="K3" s="58" t="s">
        <v>29</v>
      </c>
      <c r="L3" s="58" t="s">
        <v>30</v>
      </c>
      <c r="M3" s="58" t="s">
        <v>31</v>
      </c>
      <c r="N3" s="58" t="s">
        <v>32</v>
      </c>
      <c r="O3" s="57" t="s">
        <v>22</v>
      </c>
      <c r="P3" s="57" t="s">
        <v>36</v>
      </c>
      <c r="Q3" s="57" t="s">
        <v>189</v>
      </c>
      <c r="R3" s="57" t="s">
        <v>299</v>
      </c>
      <c r="S3" s="57" t="s">
        <v>185</v>
      </c>
      <c r="T3" s="57" t="s">
        <v>330</v>
      </c>
      <c r="U3" s="57" t="s">
        <v>20</v>
      </c>
      <c r="V3" s="57" t="s">
        <v>316</v>
      </c>
    </row>
    <row r="4" spans="1:22" ht="63.75">
      <c r="B4" s="59" t="s">
        <v>279</v>
      </c>
      <c r="C4" s="60" t="s">
        <v>170</v>
      </c>
      <c r="D4" s="60" t="s">
        <v>206</v>
      </c>
      <c r="E4" s="60" t="s">
        <v>230</v>
      </c>
      <c r="F4" s="60" t="s">
        <v>264</v>
      </c>
      <c r="G4" s="60" t="s">
        <v>157</v>
      </c>
      <c r="H4" s="60">
        <v>37</v>
      </c>
      <c r="I4" s="60">
        <v>20</v>
      </c>
      <c r="J4" s="60">
        <v>30</v>
      </c>
      <c r="K4" s="60">
        <v>40</v>
      </c>
      <c r="L4" s="60">
        <v>40</v>
      </c>
      <c r="M4" s="60">
        <v>50</v>
      </c>
      <c r="N4" s="60">
        <v>50</v>
      </c>
      <c r="O4" s="60" t="s">
        <v>231</v>
      </c>
      <c r="P4" s="60" t="s">
        <v>47</v>
      </c>
      <c r="Q4" s="60" t="s">
        <v>184</v>
      </c>
      <c r="R4" s="60" t="s">
        <v>45</v>
      </c>
      <c r="S4" s="60" t="s">
        <v>300</v>
      </c>
      <c r="T4" s="60" t="s">
        <v>306</v>
      </c>
      <c r="U4" s="60" t="s">
        <v>42</v>
      </c>
      <c r="V4" s="60" t="s">
        <v>238</v>
      </c>
    </row>
    <row r="5" spans="1:22" ht="59.25" customHeight="1">
      <c r="B5" s="59" t="s">
        <v>280</v>
      </c>
      <c r="C5" s="60" t="s">
        <v>170</v>
      </c>
      <c r="D5" s="60" t="s">
        <v>207</v>
      </c>
      <c r="E5" s="60" t="s">
        <v>239</v>
      </c>
      <c r="F5" s="60" t="s">
        <v>265</v>
      </c>
      <c r="G5" s="60" t="s">
        <v>157</v>
      </c>
      <c r="H5" s="60">
        <v>77</v>
      </c>
      <c r="I5" s="60">
        <v>60</v>
      </c>
      <c r="J5" s="60">
        <v>70</v>
      </c>
      <c r="K5" s="60">
        <v>80</v>
      </c>
      <c r="L5" s="60">
        <v>90</v>
      </c>
      <c r="M5" s="60">
        <v>100</v>
      </c>
      <c r="N5" s="60">
        <v>150</v>
      </c>
      <c r="O5" s="60" t="s">
        <v>231</v>
      </c>
      <c r="P5" s="60" t="s">
        <v>47</v>
      </c>
      <c r="Q5" s="60" t="s">
        <v>184</v>
      </c>
      <c r="R5" s="60" t="s">
        <v>65</v>
      </c>
      <c r="S5" s="60" t="s">
        <v>301</v>
      </c>
      <c r="T5" s="60" t="s">
        <v>307</v>
      </c>
      <c r="U5" s="60" t="s">
        <v>42</v>
      </c>
      <c r="V5" s="60" t="s">
        <v>238</v>
      </c>
    </row>
    <row r="6" spans="1:22" s="48" customFormat="1" ht="63.75">
      <c r="A6" s="61"/>
      <c r="B6" s="59" t="s">
        <v>281</v>
      </c>
      <c r="C6" s="62" t="s">
        <v>170</v>
      </c>
      <c r="D6" s="62" t="s">
        <v>214</v>
      </c>
      <c r="E6" s="62" t="s">
        <v>249</v>
      </c>
      <c r="F6" s="62" t="s">
        <v>269</v>
      </c>
      <c r="G6" s="62" t="s">
        <v>44</v>
      </c>
      <c r="H6" s="62">
        <v>19</v>
      </c>
      <c r="I6" s="62">
        <v>10</v>
      </c>
      <c r="J6" s="62">
        <v>15</v>
      </c>
      <c r="K6" s="62">
        <v>20</v>
      </c>
      <c r="L6" s="62">
        <v>25</v>
      </c>
      <c r="M6" s="62">
        <v>30</v>
      </c>
      <c r="N6" s="62">
        <v>35</v>
      </c>
      <c r="O6" s="62" t="s">
        <v>151</v>
      </c>
      <c r="P6" s="62" t="s">
        <v>47</v>
      </c>
      <c r="Q6" s="62" t="s">
        <v>184</v>
      </c>
      <c r="R6" s="62" t="s">
        <v>45</v>
      </c>
      <c r="S6" s="62" t="s">
        <v>303</v>
      </c>
      <c r="T6" s="62" t="s">
        <v>313</v>
      </c>
      <c r="U6" s="62" t="s">
        <v>247</v>
      </c>
      <c r="V6" s="62" t="s">
        <v>238</v>
      </c>
    </row>
    <row r="7" spans="1:22" s="48" customFormat="1" ht="75.75" customHeight="1">
      <c r="A7" s="61"/>
      <c r="B7" s="59" t="s">
        <v>282</v>
      </c>
      <c r="C7" s="62" t="s">
        <v>170</v>
      </c>
      <c r="D7" s="62" t="s">
        <v>215</v>
      </c>
      <c r="E7" s="62" t="s">
        <v>250</v>
      </c>
      <c r="F7" s="62" t="s">
        <v>270</v>
      </c>
      <c r="G7" s="62" t="s">
        <v>44</v>
      </c>
      <c r="H7" s="62">
        <v>36</v>
      </c>
      <c r="I7" s="62">
        <v>30</v>
      </c>
      <c r="J7" s="62">
        <v>36</v>
      </c>
      <c r="K7" s="62">
        <v>40</v>
      </c>
      <c r="L7" s="62">
        <v>46</v>
      </c>
      <c r="M7" s="62">
        <v>50</v>
      </c>
      <c r="N7" s="62">
        <v>54</v>
      </c>
      <c r="O7" s="62" t="s">
        <v>151</v>
      </c>
      <c r="P7" s="62" t="s">
        <v>47</v>
      </c>
      <c r="Q7" s="62" t="s">
        <v>184</v>
      </c>
      <c r="R7" s="62" t="s">
        <v>65</v>
      </c>
      <c r="S7" s="62" t="s">
        <v>303</v>
      </c>
      <c r="T7" s="62" t="s">
        <v>314</v>
      </c>
      <c r="U7" s="62" t="s">
        <v>247</v>
      </c>
      <c r="V7" s="62" t="s">
        <v>238</v>
      </c>
    </row>
    <row r="8" spans="1:22" ht="63.75">
      <c r="B8" s="59" t="s">
        <v>283</v>
      </c>
      <c r="C8" s="60" t="s">
        <v>51</v>
      </c>
      <c r="D8" s="60" t="s">
        <v>208</v>
      </c>
      <c r="E8" s="60" t="s">
        <v>240</v>
      </c>
      <c r="F8" s="60" t="s">
        <v>320</v>
      </c>
      <c r="G8" s="60" t="s">
        <v>157</v>
      </c>
      <c r="H8" s="60">
        <v>30</v>
      </c>
      <c r="I8" s="60">
        <v>20</v>
      </c>
      <c r="J8" s="60">
        <v>20</v>
      </c>
      <c r="K8" s="60">
        <v>20</v>
      </c>
      <c r="L8" s="60">
        <v>30</v>
      </c>
      <c r="M8" s="60">
        <v>30</v>
      </c>
      <c r="N8" s="60">
        <v>30</v>
      </c>
      <c r="O8" s="60" t="s">
        <v>231</v>
      </c>
      <c r="P8" s="60" t="s">
        <v>47</v>
      </c>
      <c r="Q8" s="60" t="s">
        <v>184</v>
      </c>
      <c r="R8" s="60" t="s">
        <v>45</v>
      </c>
      <c r="S8" s="60" t="s">
        <v>302</v>
      </c>
      <c r="T8" s="60" t="s">
        <v>308</v>
      </c>
      <c r="U8" s="60" t="s">
        <v>42</v>
      </c>
      <c r="V8" s="60" t="s">
        <v>238</v>
      </c>
    </row>
    <row r="9" spans="1:22" ht="63.75">
      <c r="B9" s="59" t="s">
        <v>284</v>
      </c>
      <c r="C9" s="60" t="s">
        <v>170</v>
      </c>
      <c r="D9" s="60" t="s">
        <v>209</v>
      </c>
      <c r="E9" s="60" t="s">
        <v>241</v>
      </c>
      <c r="F9" s="60" t="s">
        <v>321</v>
      </c>
      <c r="G9" s="60" t="s">
        <v>157</v>
      </c>
      <c r="H9" s="60">
        <v>85</v>
      </c>
      <c r="I9" s="60">
        <v>16</v>
      </c>
      <c r="J9" s="60">
        <v>16</v>
      </c>
      <c r="K9" s="60">
        <v>24</v>
      </c>
      <c r="L9" s="60">
        <v>32</v>
      </c>
      <c r="M9" s="60">
        <v>32</v>
      </c>
      <c r="N9" s="60">
        <v>48</v>
      </c>
      <c r="O9" s="60" t="s">
        <v>231</v>
      </c>
      <c r="P9" s="60" t="s">
        <v>47</v>
      </c>
      <c r="Q9" s="60" t="s">
        <v>184</v>
      </c>
      <c r="R9" s="60" t="s">
        <v>45</v>
      </c>
      <c r="S9" s="60" t="s">
        <v>303</v>
      </c>
      <c r="T9" s="60" t="s">
        <v>309</v>
      </c>
      <c r="U9" s="60" t="s">
        <v>42</v>
      </c>
      <c r="V9" s="60" t="s">
        <v>238</v>
      </c>
    </row>
    <row r="10" spans="1:22" ht="63.75">
      <c r="B10" s="59" t="s">
        <v>285</v>
      </c>
      <c r="C10" s="60" t="s">
        <v>170</v>
      </c>
      <c r="D10" s="60" t="s">
        <v>210</v>
      </c>
      <c r="E10" s="60" t="s">
        <v>242</v>
      </c>
      <c r="F10" s="60" t="s">
        <v>322</v>
      </c>
      <c r="G10" s="60" t="s">
        <v>157</v>
      </c>
      <c r="H10" s="60">
        <v>72</v>
      </c>
      <c r="I10" s="60">
        <v>32</v>
      </c>
      <c r="J10" s="60">
        <v>48</v>
      </c>
      <c r="K10" s="60">
        <v>48</v>
      </c>
      <c r="L10" s="60">
        <v>48</v>
      </c>
      <c r="M10" s="60">
        <v>48</v>
      </c>
      <c r="N10" s="60">
        <v>48</v>
      </c>
      <c r="O10" s="60" t="s">
        <v>231</v>
      </c>
      <c r="P10" s="60" t="s">
        <v>47</v>
      </c>
      <c r="Q10" s="60" t="s">
        <v>184</v>
      </c>
      <c r="R10" s="60" t="s">
        <v>45</v>
      </c>
      <c r="S10" s="60" t="s">
        <v>304</v>
      </c>
      <c r="T10" s="60" t="s">
        <v>310</v>
      </c>
      <c r="U10" s="60" t="s">
        <v>42</v>
      </c>
      <c r="V10" s="60" t="s">
        <v>238</v>
      </c>
    </row>
    <row r="11" spans="1:22" ht="63.75">
      <c r="B11" s="59" t="s">
        <v>286</v>
      </c>
      <c r="C11" s="60" t="s">
        <v>170</v>
      </c>
      <c r="D11" s="60" t="s">
        <v>211</v>
      </c>
      <c r="E11" s="60" t="s">
        <v>243</v>
      </c>
      <c r="F11" s="60" t="s">
        <v>323</v>
      </c>
      <c r="G11" s="60" t="s">
        <v>157</v>
      </c>
      <c r="H11" s="60">
        <v>92</v>
      </c>
      <c r="I11" s="60">
        <v>16</v>
      </c>
      <c r="J11" s="60">
        <v>16</v>
      </c>
      <c r="K11" s="60">
        <v>24</v>
      </c>
      <c r="L11" s="60">
        <v>24</v>
      </c>
      <c r="M11" s="60">
        <v>24</v>
      </c>
      <c r="N11" s="60">
        <v>32</v>
      </c>
      <c r="O11" s="60" t="s">
        <v>231</v>
      </c>
      <c r="P11" s="60" t="s">
        <v>47</v>
      </c>
      <c r="Q11" s="60" t="s">
        <v>184</v>
      </c>
      <c r="R11" s="60" t="s">
        <v>45</v>
      </c>
      <c r="S11" s="60" t="s">
        <v>304</v>
      </c>
      <c r="T11" s="60" t="s">
        <v>48</v>
      </c>
      <c r="U11" s="60" t="s">
        <v>42</v>
      </c>
      <c r="V11" s="60" t="s">
        <v>238</v>
      </c>
    </row>
    <row r="12" spans="1:22" ht="75.75" customHeight="1">
      <c r="B12" s="59" t="s">
        <v>287</v>
      </c>
      <c r="C12" s="60" t="s">
        <v>170</v>
      </c>
      <c r="D12" s="60" t="s">
        <v>218</v>
      </c>
      <c r="E12" s="60" t="s">
        <v>253</v>
      </c>
      <c r="F12" s="60" t="s">
        <v>273</v>
      </c>
      <c r="G12" s="60" t="s">
        <v>44</v>
      </c>
      <c r="H12" s="60">
        <v>6</v>
      </c>
      <c r="I12" s="60">
        <v>4</v>
      </c>
      <c r="J12" s="60">
        <v>6</v>
      </c>
      <c r="K12" s="60">
        <v>8</v>
      </c>
      <c r="L12" s="60">
        <v>10</v>
      </c>
      <c r="M12" s="60">
        <v>12</v>
      </c>
      <c r="N12" s="60">
        <v>16</v>
      </c>
      <c r="O12" s="60" t="s">
        <v>151</v>
      </c>
      <c r="P12" s="60" t="s">
        <v>47</v>
      </c>
      <c r="Q12" s="60" t="s">
        <v>184</v>
      </c>
      <c r="R12" s="60" t="s">
        <v>45</v>
      </c>
      <c r="S12" s="60" t="s">
        <v>304</v>
      </c>
      <c r="T12" s="60" t="s">
        <v>315</v>
      </c>
      <c r="U12" s="60" t="s">
        <v>247</v>
      </c>
      <c r="V12" s="60" t="s">
        <v>238</v>
      </c>
    </row>
    <row r="13" spans="1:22" ht="75.75" customHeight="1">
      <c r="B13" s="59" t="s">
        <v>288</v>
      </c>
      <c r="C13" s="60" t="s">
        <v>170</v>
      </c>
      <c r="D13" s="60" t="s">
        <v>219</v>
      </c>
      <c r="E13" s="60" t="s">
        <v>254</v>
      </c>
      <c r="F13" s="60" t="s">
        <v>274</v>
      </c>
      <c r="G13" s="60" t="s">
        <v>44</v>
      </c>
      <c r="H13" s="60">
        <v>6</v>
      </c>
      <c r="I13" s="60">
        <v>12</v>
      </c>
      <c r="J13" s="60">
        <v>16</v>
      </c>
      <c r="K13" s="60">
        <v>20</v>
      </c>
      <c r="L13" s="60">
        <v>24</v>
      </c>
      <c r="M13" s="60">
        <v>30</v>
      </c>
      <c r="N13" s="60">
        <v>32</v>
      </c>
      <c r="O13" s="60" t="s">
        <v>151</v>
      </c>
      <c r="P13" s="60" t="s">
        <v>47</v>
      </c>
      <c r="Q13" s="60" t="s">
        <v>184</v>
      </c>
      <c r="R13" s="60" t="s">
        <v>65</v>
      </c>
      <c r="S13" s="60" t="s">
        <v>304</v>
      </c>
      <c r="T13" s="60" t="s">
        <v>315</v>
      </c>
      <c r="U13" s="60" t="s">
        <v>247</v>
      </c>
      <c r="V13" s="60" t="s">
        <v>238</v>
      </c>
    </row>
    <row r="14" spans="1:22" ht="75.75" customHeight="1">
      <c r="B14" s="59" t="s">
        <v>289</v>
      </c>
      <c r="C14" s="60" t="s">
        <v>170</v>
      </c>
      <c r="D14" s="60" t="s">
        <v>224</v>
      </c>
      <c r="E14" s="60" t="s">
        <v>257</v>
      </c>
      <c r="F14" s="60" t="s">
        <v>268</v>
      </c>
      <c r="G14" s="60" t="s">
        <v>260</v>
      </c>
      <c r="H14" s="60">
        <v>60</v>
      </c>
      <c r="I14" s="60">
        <v>45</v>
      </c>
      <c r="J14" s="60">
        <v>45</v>
      </c>
      <c r="K14" s="60">
        <v>60</v>
      </c>
      <c r="L14" s="60">
        <v>90</v>
      </c>
      <c r="M14" s="60">
        <v>90</v>
      </c>
      <c r="N14" s="60">
        <v>100</v>
      </c>
      <c r="O14" s="60" t="s">
        <v>151</v>
      </c>
      <c r="P14" s="60" t="s">
        <v>47</v>
      </c>
      <c r="Q14" s="60" t="s">
        <v>184</v>
      </c>
      <c r="R14" s="60" t="s">
        <v>65</v>
      </c>
      <c r="S14" s="60" t="s">
        <v>303</v>
      </c>
      <c r="T14" s="60" t="s">
        <v>315</v>
      </c>
      <c r="U14" s="60" t="s">
        <v>248</v>
      </c>
      <c r="V14" s="60" t="s">
        <v>238</v>
      </c>
    </row>
    <row r="15" spans="1:22" ht="76.5">
      <c r="B15" s="59" t="s">
        <v>290</v>
      </c>
      <c r="C15" s="60" t="s">
        <v>170</v>
      </c>
      <c r="D15" s="62" t="s">
        <v>212</v>
      </c>
      <c r="E15" s="62" t="s">
        <v>317</v>
      </c>
      <c r="F15" s="62" t="s">
        <v>278</v>
      </c>
      <c r="G15" s="62" t="s">
        <v>44</v>
      </c>
      <c r="H15" s="62">
        <v>8.5</v>
      </c>
      <c r="I15" s="62">
        <v>10.77</v>
      </c>
      <c r="J15" s="62">
        <v>12.51</v>
      </c>
      <c r="K15" s="62">
        <v>14.48</v>
      </c>
      <c r="L15" s="62">
        <v>15.63</v>
      </c>
      <c r="M15" s="62">
        <v>16.82</v>
      </c>
      <c r="N15" s="62">
        <v>18.079999999999998</v>
      </c>
      <c r="O15" s="60" t="s">
        <v>244</v>
      </c>
      <c r="P15" s="60" t="s">
        <v>47</v>
      </c>
      <c r="Q15" s="60" t="s">
        <v>184</v>
      </c>
      <c r="R15" s="60" t="s">
        <v>45</v>
      </c>
      <c r="S15" s="60" t="s">
        <v>304</v>
      </c>
      <c r="T15" s="60" t="s">
        <v>311</v>
      </c>
      <c r="U15" s="60" t="s">
        <v>42</v>
      </c>
      <c r="V15" s="60" t="s">
        <v>238</v>
      </c>
    </row>
    <row r="16" spans="1:22" ht="102">
      <c r="B16" s="59" t="s">
        <v>291</v>
      </c>
      <c r="C16" s="60" t="s">
        <v>170</v>
      </c>
      <c r="D16" s="60" t="s">
        <v>213</v>
      </c>
      <c r="E16" s="60" t="s">
        <v>245</v>
      </c>
      <c r="F16" s="60" t="s">
        <v>324</v>
      </c>
      <c r="G16" s="60" t="s">
        <v>44</v>
      </c>
      <c r="H16" s="60">
        <v>32</v>
      </c>
      <c r="I16" s="60">
        <v>16</v>
      </c>
      <c r="J16" s="60">
        <v>24</v>
      </c>
      <c r="K16" s="60">
        <v>32</v>
      </c>
      <c r="L16" s="60">
        <v>48</v>
      </c>
      <c r="M16" s="60">
        <v>32</v>
      </c>
      <c r="N16" s="60">
        <v>32</v>
      </c>
      <c r="O16" s="60" t="s">
        <v>232</v>
      </c>
      <c r="P16" s="60" t="s">
        <v>47</v>
      </c>
      <c r="Q16" s="60" t="s">
        <v>184</v>
      </c>
      <c r="R16" s="60" t="s">
        <v>45</v>
      </c>
      <c r="S16" s="60" t="s">
        <v>304</v>
      </c>
      <c r="T16" s="60" t="s">
        <v>312</v>
      </c>
      <c r="U16" s="60" t="s">
        <v>42</v>
      </c>
      <c r="V16" s="60" t="s">
        <v>238</v>
      </c>
    </row>
    <row r="17" spans="2:22" ht="75.75" customHeight="1">
      <c r="B17" s="59" t="s">
        <v>292</v>
      </c>
      <c r="C17" s="60" t="s">
        <v>334</v>
      </c>
      <c r="D17" s="60" t="s">
        <v>216</v>
      </c>
      <c r="E17" s="60" t="s">
        <v>251</v>
      </c>
      <c r="F17" s="60" t="s">
        <v>271</v>
      </c>
      <c r="G17" s="60" t="s">
        <v>152</v>
      </c>
      <c r="H17" s="60">
        <v>3</v>
      </c>
      <c r="I17" s="60">
        <v>6</v>
      </c>
      <c r="J17" s="60">
        <v>6</v>
      </c>
      <c r="K17" s="60">
        <v>6</v>
      </c>
      <c r="L17" s="60">
        <v>7</v>
      </c>
      <c r="M17" s="60">
        <v>8</v>
      </c>
      <c r="N17" s="60">
        <v>8</v>
      </c>
      <c r="O17" s="60" t="s">
        <v>151</v>
      </c>
      <c r="P17" s="60" t="s">
        <v>47</v>
      </c>
      <c r="Q17" s="60" t="s">
        <v>184</v>
      </c>
      <c r="R17" s="60" t="s">
        <v>65</v>
      </c>
      <c r="S17" s="60" t="s">
        <v>303</v>
      </c>
      <c r="T17" s="60" t="s">
        <v>314</v>
      </c>
      <c r="U17" s="60" t="s">
        <v>248</v>
      </c>
      <c r="V17" s="60" t="s">
        <v>238</v>
      </c>
    </row>
    <row r="18" spans="2:22" ht="75.75" customHeight="1">
      <c r="B18" s="59" t="s">
        <v>293</v>
      </c>
      <c r="C18" s="60" t="s">
        <v>170</v>
      </c>
      <c r="D18" s="60" t="s">
        <v>217</v>
      </c>
      <c r="E18" s="60" t="s">
        <v>252</v>
      </c>
      <c r="F18" s="60" t="s">
        <v>272</v>
      </c>
      <c r="G18" s="60" t="s">
        <v>44</v>
      </c>
      <c r="H18" s="60">
        <v>2</v>
      </c>
      <c r="I18" s="60">
        <v>2</v>
      </c>
      <c r="J18" s="60">
        <v>3</v>
      </c>
      <c r="K18" s="60">
        <v>4</v>
      </c>
      <c r="L18" s="60">
        <v>5</v>
      </c>
      <c r="M18" s="60">
        <v>6</v>
      </c>
      <c r="N18" s="60">
        <v>7</v>
      </c>
      <c r="O18" s="60" t="s">
        <v>151</v>
      </c>
      <c r="P18" s="60" t="s">
        <v>47</v>
      </c>
      <c r="Q18" s="60" t="s">
        <v>184</v>
      </c>
      <c r="R18" s="60" t="s">
        <v>45</v>
      </c>
      <c r="S18" s="60" t="s">
        <v>303</v>
      </c>
      <c r="T18" s="60" t="s">
        <v>314</v>
      </c>
      <c r="U18" s="60" t="s">
        <v>248</v>
      </c>
      <c r="V18" s="60" t="s">
        <v>238</v>
      </c>
    </row>
    <row r="19" spans="2:22" ht="75.75" customHeight="1">
      <c r="B19" s="59" t="s">
        <v>294</v>
      </c>
      <c r="C19" s="60" t="s">
        <v>170</v>
      </c>
      <c r="D19" s="60" t="s">
        <v>220</v>
      </c>
      <c r="E19" s="60" t="s">
        <v>255</v>
      </c>
      <c r="F19" s="60" t="s">
        <v>275</v>
      </c>
      <c r="G19" s="60" t="s">
        <v>44</v>
      </c>
      <c r="H19" s="60">
        <v>3</v>
      </c>
      <c r="I19" s="60">
        <v>2</v>
      </c>
      <c r="J19" s="60">
        <v>4</v>
      </c>
      <c r="K19" s="60">
        <v>6</v>
      </c>
      <c r="L19" s="60">
        <v>7</v>
      </c>
      <c r="M19" s="60">
        <v>8</v>
      </c>
      <c r="N19" s="60">
        <v>8</v>
      </c>
      <c r="O19" s="60" t="s">
        <v>151</v>
      </c>
      <c r="P19" s="60" t="s">
        <v>47</v>
      </c>
      <c r="Q19" s="60" t="s">
        <v>184</v>
      </c>
      <c r="R19" s="60" t="s">
        <v>45</v>
      </c>
      <c r="S19" s="60" t="s">
        <v>304</v>
      </c>
      <c r="T19" s="60" t="s">
        <v>315</v>
      </c>
      <c r="U19" s="60" t="s">
        <v>247</v>
      </c>
      <c r="V19" s="60" t="s">
        <v>238</v>
      </c>
    </row>
    <row r="20" spans="2:22" ht="75.75" customHeight="1">
      <c r="B20" s="59" t="s">
        <v>295</v>
      </c>
      <c r="C20" s="60" t="s">
        <v>334</v>
      </c>
      <c r="D20" s="60" t="s">
        <v>221</v>
      </c>
      <c r="E20" s="60" t="s">
        <v>318</v>
      </c>
      <c r="F20" s="60" t="s">
        <v>276</v>
      </c>
      <c r="G20" s="60" t="s">
        <v>152</v>
      </c>
      <c r="H20" s="60">
        <v>5</v>
      </c>
      <c r="I20" s="60">
        <v>5</v>
      </c>
      <c r="J20" s="60">
        <v>6</v>
      </c>
      <c r="K20" s="60">
        <v>6</v>
      </c>
      <c r="L20" s="60">
        <v>8</v>
      </c>
      <c r="M20" s="60">
        <v>8</v>
      </c>
      <c r="N20" s="60">
        <v>8</v>
      </c>
      <c r="O20" s="60" t="s">
        <v>151</v>
      </c>
      <c r="P20" s="60" t="s">
        <v>47</v>
      </c>
      <c r="Q20" s="60" t="s">
        <v>184</v>
      </c>
      <c r="R20" s="60" t="s">
        <v>45</v>
      </c>
      <c r="S20" s="60" t="s">
        <v>304</v>
      </c>
      <c r="T20" s="60" t="s">
        <v>315</v>
      </c>
      <c r="U20" s="60" t="s">
        <v>248</v>
      </c>
      <c r="V20" s="60" t="s">
        <v>238</v>
      </c>
    </row>
    <row r="21" spans="2:22" ht="75.75" customHeight="1">
      <c r="B21" s="59" t="s">
        <v>296</v>
      </c>
      <c r="C21" s="60" t="s">
        <v>170</v>
      </c>
      <c r="D21" s="60" t="s">
        <v>222</v>
      </c>
      <c r="E21" s="60" t="s">
        <v>256</v>
      </c>
      <c r="F21" s="60" t="s">
        <v>266</v>
      </c>
      <c r="G21" s="60" t="s">
        <v>261</v>
      </c>
      <c r="H21" s="60">
        <v>6</v>
      </c>
      <c r="I21" s="60">
        <v>10</v>
      </c>
      <c r="J21" s="60">
        <v>10</v>
      </c>
      <c r="K21" s="60">
        <v>10</v>
      </c>
      <c r="L21" s="60">
        <v>10</v>
      </c>
      <c r="M21" s="60">
        <v>10</v>
      </c>
      <c r="N21" s="60">
        <v>10</v>
      </c>
      <c r="O21" s="60" t="s">
        <v>151</v>
      </c>
      <c r="P21" s="60" t="s">
        <v>47</v>
      </c>
      <c r="Q21" s="60" t="s">
        <v>184</v>
      </c>
      <c r="R21" s="60" t="s">
        <v>65</v>
      </c>
      <c r="S21" s="60" t="s">
        <v>303</v>
      </c>
      <c r="T21" s="60" t="s">
        <v>315</v>
      </c>
      <c r="U21" s="60" t="s">
        <v>247</v>
      </c>
      <c r="V21" s="60" t="s">
        <v>238</v>
      </c>
    </row>
    <row r="22" spans="2:22" ht="75.75" customHeight="1">
      <c r="B22" s="59" t="s">
        <v>297</v>
      </c>
      <c r="C22" s="60" t="s">
        <v>170</v>
      </c>
      <c r="D22" s="60" t="s">
        <v>333</v>
      </c>
      <c r="E22" s="62" t="s">
        <v>319</v>
      </c>
      <c r="F22" s="62" t="s">
        <v>267</v>
      </c>
      <c r="G22" s="62" t="s">
        <v>44</v>
      </c>
      <c r="H22" s="62" t="s">
        <v>331</v>
      </c>
      <c r="I22" s="62">
        <v>0</v>
      </c>
      <c r="J22" s="62">
        <v>0</v>
      </c>
      <c r="K22" s="62">
        <v>0</v>
      </c>
      <c r="L22" s="62">
        <v>1</v>
      </c>
      <c r="M22" s="62">
        <v>1</v>
      </c>
      <c r="N22" s="62">
        <v>2</v>
      </c>
      <c r="O22" s="60" t="s">
        <v>151</v>
      </c>
      <c r="P22" s="60" t="s">
        <v>47</v>
      </c>
      <c r="Q22" s="60" t="s">
        <v>184</v>
      </c>
      <c r="R22" s="60" t="s">
        <v>65</v>
      </c>
      <c r="S22" s="60" t="s">
        <v>303</v>
      </c>
      <c r="T22" s="60" t="s">
        <v>315</v>
      </c>
      <c r="U22" s="60" t="s">
        <v>247</v>
      </c>
      <c r="V22" s="60" t="s">
        <v>238</v>
      </c>
    </row>
    <row r="23" spans="2:22" ht="87" customHeight="1">
      <c r="B23" s="59" t="s">
        <v>328</v>
      </c>
      <c r="C23" s="60" t="s">
        <v>170</v>
      </c>
      <c r="D23" s="60" t="s">
        <v>228</v>
      </c>
      <c r="E23" s="60" t="s">
        <v>258</v>
      </c>
      <c r="F23" s="60" t="s">
        <v>325</v>
      </c>
      <c r="G23" s="60" t="s">
        <v>262</v>
      </c>
      <c r="H23" s="60">
        <v>400</v>
      </c>
      <c r="I23" s="60">
        <v>200</v>
      </c>
      <c r="J23" s="60">
        <v>300</v>
      </c>
      <c r="K23" s="60">
        <v>400</v>
      </c>
      <c r="L23" s="60">
        <v>400</v>
      </c>
      <c r="M23" s="60">
        <v>400</v>
      </c>
      <c r="N23" s="60">
        <v>400</v>
      </c>
      <c r="O23" s="60" t="s">
        <v>246</v>
      </c>
      <c r="P23" s="60" t="s">
        <v>47</v>
      </c>
      <c r="Q23" s="60" t="s">
        <v>184</v>
      </c>
      <c r="R23" s="60" t="s">
        <v>65</v>
      </c>
      <c r="S23" s="60" t="s">
        <v>305</v>
      </c>
      <c r="T23" s="60" t="s">
        <v>315</v>
      </c>
      <c r="U23" s="60" t="s">
        <v>247</v>
      </c>
      <c r="V23" s="60" t="s">
        <v>238</v>
      </c>
    </row>
    <row r="24" spans="2:22" ht="75.75" customHeight="1">
      <c r="B24" s="59" t="s">
        <v>329</v>
      </c>
      <c r="C24" s="60" t="s">
        <v>170</v>
      </c>
      <c r="D24" s="60" t="s">
        <v>229</v>
      </c>
      <c r="E24" s="60" t="s">
        <v>259</v>
      </c>
      <c r="F24" s="60" t="s">
        <v>277</v>
      </c>
      <c r="G24" s="60" t="s">
        <v>262</v>
      </c>
      <c r="H24" s="60">
        <v>100</v>
      </c>
      <c r="I24" s="60">
        <v>150</v>
      </c>
      <c r="J24" s="60">
        <v>150</v>
      </c>
      <c r="K24" s="60">
        <v>200</v>
      </c>
      <c r="L24" s="60">
        <v>200</v>
      </c>
      <c r="M24" s="60">
        <v>200</v>
      </c>
      <c r="N24" s="60">
        <v>200</v>
      </c>
      <c r="O24" s="60" t="s">
        <v>246</v>
      </c>
      <c r="P24" s="60" t="s">
        <v>47</v>
      </c>
      <c r="Q24" s="60" t="s">
        <v>184</v>
      </c>
      <c r="R24" s="60" t="s">
        <v>65</v>
      </c>
      <c r="S24" s="60" t="s">
        <v>46</v>
      </c>
      <c r="T24" s="60" t="s">
        <v>315</v>
      </c>
      <c r="U24" s="60" t="s">
        <v>248</v>
      </c>
      <c r="V24" s="60" t="s">
        <v>238</v>
      </c>
    </row>
    <row r="25" spans="2:22">
      <c r="B25" s="67" t="s">
        <v>332</v>
      </c>
      <c r="C25" s="67"/>
    </row>
  </sheetData>
  <mergeCells count="1">
    <mergeCell ref="B25:C2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topLeftCell="P1" workbookViewId="0">
      <selection activeCell="X3" sqref="X3:X15"/>
    </sheetView>
  </sheetViews>
  <sheetFormatPr defaultColWidth="9.140625"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159</v>
      </c>
      <c r="I2" s="37" t="s">
        <v>125</v>
      </c>
      <c r="L2" s="20" t="s">
        <v>126</v>
      </c>
      <c r="O2" s="22" t="s">
        <v>138</v>
      </c>
      <c r="Q2" s="20" t="s">
        <v>160</v>
      </c>
    </row>
    <row r="3" spans="2:24" ht="45">
      <c r="B3" s="20" t="s">
        <v>161</v>
      </c>
      <c r="I3" s="38" t="s">
        <v>52</v>
      </c>
      <c r="L3" s="20" t="s">
        <v>127</v>
      </c>
      <c r="O3" s="21" t="s">
        <v>57</v>
      </c>
      <c r="Q3" s="20" t="s">
        <v>162</v>
      </c>
      <c r="S3" s="20" t="s">
        <v>151</v>
      </c>
      <c r="X3" s="46" t="s">
        <v>51</v>
      </c>
    </row>
    <row r="4" spans="2:24" ht="45">
      <c r="I4" s="39" t="s">
        <v>45</v>
      </c>
      <c r="L4" s="20" t="s">
        <v>128</v>
      </c>
      <c r="O4" s="21" t="s">
        <v>139</v>
      </c>
      <c r="Q4" s="20" t="s">
        <v>163</v>
      </c>
      <c r="S4" s="20" t="s">
        <v>150</v>
      </c>
      <c r="X4" s="46" t="s">
        <v>155</v>
      </c>
    </row>
    <row r="5" spans="2:24" ht="30">
      <c r="I5" s="40" t="s">
        <v>65</v>
      </c>
      <c r="L5" s="20" t="s">
        <v>74</v>
      </c>
      <c r="O5" s="21" t="s">
        <v>48</v>
      </c>
      <c r="Q5" s="20" t="s">
        <v>164</v>
      </c>
      <c r="S5" s="20" t="s">
        <v>149</v>
      </c>
      <c r="X5" s="46" t="s">
        <v>165</v>
      </c>
    </row>
    <row r="6" spans="2:24">
      <c r="L6" s="20" t="s">
        <v>46</v>
      </c>
      <c r="O6" s="21" t="s">
        <v>140</v>
      </c>
      <c r="Q6" s="20" t="s">
        <v>166</v>
      </c>
      <c r="X6" s="46" t="s">
        <v>76</v>
      </c>
    </row>
    <row r="7" spans="2:24">
      <c r="L7" s="20" t="s">
        <v>93</v>
      </c>
      <c r="O7" s="21" t="s">
        <v>141</v>
      </c>
      <c r="Q7" s="20" t="s">
        <v>167</v>
      </c>
      <c r="X7" s="46" t="s">
        <v>168</v>
      </c>
    </row>
    <row r="8" spans="2:24">
      <c r="L8" s="20" t="s">
        <v>129</v>
      </c>
      <c r="Q8" s="20" t="s">
        <v>169</v>
      </c>
      <c r="X8" s="46" t="s">
        <v>170</v>
      </c>
    </row>
    <row r="9" spans="2:24">
      <c r="L9" s="20" t="s">
        <v>130</v>
      </c>
      <c r="Q9" s="20" t="s">
        <v>171</v>
      </c>
      <c r="X9" s="46" t="s">
        <v>172</v>
      </c>
    </row>
    <row r="10" spans="2:24">
      <c r="L10" s="20" t="s">
        <v>56</v>
      </c>
      <c r="Q10" s="20" t="s">
        <v>148</v>
      </c>
      <c r="X10" s="46" t="s">
        <v>173</v>
      </c>
    </row>
    <row r="11" spans="2:24">
      <c r="L11" s="20" t="s">
        <v>96</v>
      </c>
      <c r="Q11" s="20" t="s">
        <v>174</v>
      </c>
      <c r="X11" s="46" t="s">
        <v>175</v>
      </c>
    </row>
    <row r="12" spans="2:24">
      <c r="L12" s="20" t="s">
        <v>66</v>
      </c>
      <c r="Q12" s="20" t="s">
        <v>176</v>
      </c>
      <c r="X12" s="46" t="s">
        <v>177</v>
      </c>
    </row>
    <row r="13" spans="2:24">
      <c r="L13" s="20" t="s">
        <v>131</v>
      </c>
      <c r="Q13" s="20" t="s">
        <v>178</v>
      </c>
      <c r="X13" s="46" t="s">
        <v>179</v>
      </c>
    </row>
    <row r="14" spans="2:24">
      <c r="L14" s="20" t="s">
        <v>132</v>
      </c>
      <c r="Q14" s="20" t="s">
        <v>158</v>
      </c>
      <c r="X14" s="46" t="s">
        <v>153</v>
      </c>
    </row>
    <row r="15" spans="2:24">
      <c r="L15" s="20" t="s">
        <v>133</v>
      </c>
      <c r="Q15" s="20" t="s">
        <v>180</v>
      </c>
      <c r="X15" s="46" t="s">
        <v>181</v>
      </c>
    </row>
    <row r="16" spans="2:24">
      <c r="L16" s="20" t="s">
        <v>134</v>
      </c>
      <c r="Q16" s="20" t="s">
        <v>182</v>
      </c>
    </row>
    <row r="17" spans="12:17">
      <c r="L17" s="20" t="s">
        <v>135</v>
      </c>
      <c r="Q17" s="20" t="s">
        <v>183</v>
      </c>
    </row>
    <row r="18" spans="12:17">
      <c r="L18" s="20" t="s">
        <v>136</v>
      </c>
    </row>
    <row r="19" spans="12:17">
      <c r="L19" s="20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topLeftCell="A31" workbookViewId="0">
      <selection activeCell="B48" sqref="B48"/>
    </sheetView>
  </sheetViews>
  <sheetFormatPr defaultColWidth="8.85546875" defaultRowHeight="15"/>
  <cols>
    <col min="2" max="2" width="133.85546875" bestFit="1" customWidth="1"/>
  </cols>
  <sheetData>
    <row r="2" spans="1:3">
      <c r="B2" s="20"/>
    </row>
    <row r="3" spans="1:3">
      <c r="A3" t="s">
        <v>237</v>
      </c>
      <c r="B3" t="s">
        <v>206</v>
      </c>
      <c r="C3" t="str">
        <f>A3&amp;B3</f>
        <v>Elevar o número de  Estudantes da gradução participantes de ações de mobilidade internacional (alunos recebidos)</v>
      </c>
    </row>
    <row r="4" spans="1:3">
      <c r="A4" t="s">
        <v>233</v>
      </c>
      <c r="B4" s="20" t="str">
        <f>B3</f>
        <v>Estudantes da gradução participantes de ações de mobilidade internacional (alunos recebidos)</v>
      </c>
      <c r="C4" s="20" t="str">
        <f t="shared" ref="C4:C50" si="0">A4&amp;B4</f>
        <v>Manter o número de Estudantes da gradução participantes de ações de mobilidade internacional (alunos recebidos)</v>
      </c>
    </row>
    <row r="5" spans="1:3">
      <c r="A5" s="20" t="s">
        <v>234</v>
      </c>
      <c r="B5" t="s">
        <v>207</v>
      </c>
      <c r="C5" s="20" t="str">
        <f t="shared" si="0"/>
        <v>Elevar o número de Estudantes da gradução participantes de ações de mobilidade internacional (alunos enviados)</v>
      </c>
    </row>
    <row r="6" spans="1:3">
      <c r="A6" s="20" t="s">
        <v>233</v>
      </c>
      <c r="B6" s="20" t="str">
        <f>B5</f>
        <v>Estudantes da gradução participantes de ações de mobilidade internacional (alunos enviados)</v>
      </c>
      <c r="C6" s="20" t="str">
        <f t="shared" si="0"/>
        <v>Manter o número de Estudantes da gradução participantes de ações de mobilidade internacional (alunos enviados)</v>
      </c>
    </row>
    <row r="7" spans="1:3">
      <c r="A7" s="20" t="s">
        <v>234</v>
      </c>
      <c r="B7" t="s">
        <v>208</v>
      </c>
      <c r="C7" s="20" t="str">
        <f t="shared" si="0"/>
        <v>Elevar o número de Estudantes de graduação estrangeiros recebidos para conclusão plena do curso (exemplos: PEC-G + Timor Leste)</v>
      </c>
    </row>
    <row r="8" spans="1:3">
      <c r="A8" s="20" t="s">
        <v>233</v>
      </c>
      <c r="B8" s="20" t="str">
        <f>B7</f>
        <v>Estudantes de graduação estrangeiros recebidos para conclusão plena do curso (exemplos: PEC-G + Timor Leste)</v>
      </c>
      <c r="C8" s="20" t="str">
        <f t="shared" si="0"/>
        <v>Manter o número de Estudantes de graduação estrangeiros recebidos para conclusão plena do curso (exemplos: PEC-G + Timor Leste)</v>
      </c>
    </row>
    <row r="9" spans="1:3">
      <c r="A9" s="20" t="s">
        <v>234</v>
      </c>
      <c r="B9" t="s">
        <v>209</v>
      </c>
      <c r="C9" s="20" t="str">
        <f t="shared" si="0"/>
        <v>Elevar o número de Estudantes de pós-graduação stricto sensu participantes de ações de mobilidade internacional (alunos recebidos)</v>
      </c>
    </row>
    <row r="10" spans="1:3">
      <c r="A10" s="20" t="s">
        <v>233</v>
      </c>
      <c r="B10" s="20" t="str">
        <f>B9</f>
        <v>Estudantes de pós-graduação stricto sensu participantes de ações de mobilidade internacional (alunos recebidos)</v>
      </c>
      <c r="C10" s="20" t="str">
        <f t="shared" si="0"/>
        <v>Manter o número de Estudantes de pós-graduação stricto sensu participantes de ações de mobilidade internacional (alunos recebidos)</v>
      </c>
    </row>
    <row r="11" spans="1:3">
      <c r="A11" s="20" t="s">
        <v>234</v>
      </c>
      <c r="B11" t="s">
        <v>210</v>
      </c>
      <c r="C11" s="20" t="str">
        <f t="shared" si="0"/>
        <v>Elevar o número de Estudantes de pós-graduação stricto sensu participantes de ações de mobilidade internacional (alunos enviados - exemplo: Doutorado-Sanduíche)</v>
      </c>
    </row>
    <row r="12" spans="1:3">
      <c r="A12" s="20" t="s">
        <v>233</v>
      </c>
      <c r="B12" s="20" t="str">
        <f>B11</f>
        <v>Estudantes de pós-graduação stricto sensu participantes de ações de mobilidade internacional (alunos enviados - exemplo: Doutorado-Sanduíche)</v>
      </c>
      <c r="C12" s="20" t="str">
        <f t="shared" si="0"/>
        <v>Manter o número de Estudantes de pós-graduação stricto sensu participantes de ações de mobilidade internacional (alunos enviados - exemplo: Doutorado-Sanduíche)</v>
      </c>
    </row>
    <row r="13" spans="1:3">
      <c r="A13" s="20" t="s">
        <v>234</v>
      </c>
      <c r="B13" t="s">
        <v>211</v>
      </c>
      <c r="C13" s="20" t="str">
        <f t="shared" si="0"/>
        <v>Elevar o número de Estudantes de pós-graduação stricto sensu estrangeiros recebidos para conclusão plena do curso (exemplos: PEC-PG + OEA + PROAFRI)</v>
      </c>
    </row>
    <row r="14" spans="1:3">
      <c r="A14" s="20" t="s">
        <v>233</v>
      </c>
      <c r="B14" s="20" t="str">
        <f>B13</f>
        <v>Estudantes de pós-graduação stricto sensu estrangeiros recebidos para conclusão plena do curso (exemplos: PEC-PG + OEA + PROAFRI)</v>
      </c>
      <c r="C14" s="20" t="str">
        <f t="shared" si="0"/>
        <v>Manter o número de Estudantes de pós-graduação stricto sensu estrangeiros recebidos para conclusão plena do curso (exemplos: PEC-PG + OEA + PROAFRI)</v>
      </c>
    </row>
    <row r="15" spans="1:3">
      <c r="A15" t="s">
        <v>108</v>
      </c>
      <c r="B15" t="s">
        <v>212</v>
      </c>
      <c r="C15" s="20" t="str">
        <f t="shared" si="0"/>
        <v>Elevar a Taxa de colaboração internacional em artigos científicos</v>
      </c>
    </row>
    <row r="16" spans="1:3">
      <c r="A16" t="s">
        <v>109</v>
      </c>
      <c r="B16" s="20" t="str">
        <f>B15</f>
        <v>Taxa de colaboração internacional em artigos científicos</v>
      </c>
      <c r="C16" s="20" t="str">
        <f t="shared" si="0"/>
        <v>Manter a Taxa de colaboração internacional em artigos científicos</v>
      </c>
    </row>
    <row r="17" spans="1:3">
      <c r="A17" s="20" t="s">
        <v>108</v>
      </c>
      <c r="B17" t="s">
        <v>213</v>
      </c>
      <c r="C17" s="20" t="str">
        <f t="shared" si="0"/>
        <v>Elevar a Taxa de participação de pesquisadores em missões no exterior (exemplo: PRINT-UFU)</v>
      </c>
    </row>
    <row r="18" spans="1:3">
      <c r="A18" s="20" t="s">
        <v>109</v>
      </c>
      <c r="B18" s="20" t="str">
        <f>B17</f>
        <v>Taxa de participação de pesquisadores em missões no exterior (exemplo: PRINT-UFU)</v>
      </c>
      <c r="C18" s="20" t="str">
        <f t="shared" si="0"/>
        <v>Manter a Taxa de participação de pesquisadores em missões no exterior (exemplo: PRINT-UFU)</v>
      </c>
    </row>
    <row r="19" spans="1:3">
      <c r="A19" s="20" t="s">
        <v>108</v>
      </c>
      <c r="B19" t="s">
        <v>214</v>
      </c>
      <c r="C19" s="20" t="str">
        <f t="shared" si="0"/>
        <v>Elevar a Taxa de mobilidade internacional (alunos recebidos)dos cursos de graduação</v>
      </c>
    </row>
    <row r="20" spans="1:3">
      <c r="A20" s="20" t="s">
        <v>109</v>
      </c>
      <c r="B20" s="20" t="str">
        <f>B19</f>
        <v>Taxa de mobilidade internacional (alunos recebidos)dos cursos de graduação</v>
      </c>
      <c r="C20" s="20" t="str">
        <f t="shared" si="0"/>
        <v>Manter a Taxa de mobilidade internacional (alunos recebidos)dos cursos de graduação</v>
      </c>
    </row>
    <row r="21" spans="1:3">
      <c r="A21" s="20" t="s">
        <v>108</v>
      </c>
      <c r="B21" t="s">
        <v>215</v>
      </c>
      <c r="C21" s="20" t="str">
        <f t="shared" si="0"/>
        <v>Elevar a Taxa de mobilidade internacional (alunos enviados) dos cursos de graduação</v>
      </c>
    </row>
    <row r="22" spans="1:3">
      <c r="A22" s="20" t="s">
        <v>109</v>
      </c>
      <c r="B22" s="20" t="str">
        <f>B21</f>
        <v>Taxa de mobilidade internacional (alunos enviados) dos cursos de graduação</v>
      </c>
      <c r="C22" s="20" t="str">
        <f t="shared" si="0"/>
        <v>Manter a Taxa de mobilidade internacional (alunos enviados) dos cursos de graduação</v>
      </c>
    </row>
    <row r="23" spans="1:3">
      <c r="A23" s="20" t="s">
        <v>234</v>
      </c>
      <c r="B23" t="s">
        <v>216</v>
      </c>
      <c r="C23" s="20" t="str">
        <f t="shared" si="0"/>
        <v>Elevar o número de Cursos de graduação com dupla titulação com instituição estrangeira</v>
      </c>
    </row>
    <row r="24" spans="1:3">
      <c r="A24" s="20" t="s">
        <v>233</v>
      </c>
      <c r="B24" s="20" t="str">
        <f>B23</f>
        <v>Cursos de graduação com dupla titulação com instituição estrangeira</v>
      </c>
      <c r="C24" s="20" t="str">
        <f t="shared" si="0"/>
        <v>Manter o número de Cursos de graduação com dupla titulação com instituição estrangeira</v>
      </c>
    </row>
    <row r="25" spans="1:3">
      <c r="A25" s="20" t="s">
        <v>108</v>
      </c>
      <c r="B25" t="s">
        <v>217</v>
      </c>
      <c r="C25" s="20" t="str">
        <f t="shared" si="0"/>
        <v>Elevar a Taxa de oferta de disciplinas em língua estrangeira nos cursos de graduação</v>
      </c>
    </row>
    <row r="26" spans="1:3">
      <c r="A26" s="20" t="s">
        <v>109</v>
      </c>
      <c r="B26" s="20" t="str">
        <f>B25</f>
        <v>Taxa de oferta de disciplinas em língua estrangeira nos cursos de graduação</v>
      </c>
      <c r="C26" s="20" t="str">
        <f t="shared" si="0"/>
        <v>Manter a Taxa de oferta de disciplinas em língua estrangeira nos cursos de graduação</v>
      </c>
    </row>
    <row r="27" spans="1:3">
      <c r="A27" s="20" t="s">
        <v>108</v>
      </c>
      <c r="B27" t="s">
        <v>218</v>
      </c>
      <c r="C27" s="20" t="str">
        <f t="shared" si="0"/>
        <v>Elevar a Taxa de mobilidade internacional (alunos recebidos) dos cursos de pós-graduação stricto sensu</v>
      </c>
    </row>
    <row r="28" spans="1:3">
      <c r="A28" s="20" t="s">
        <v>109</v>
      </c>
      <c r="B28" s="20" t="str">
        <f>B27</f>
        <v>Taxa de mobilidade internacional (alunos recebidos) dos cursos de pós-graduação stricto sensu</v>
      </c>
      <c r="C28" s="20" t="str">
        <f t="shared" si="0"/>
        <v>Manter a Taxa de mobilidade internacional (alunos recebidos) dos cursos de pós-graduação stricto sensu</v>
      </c>
    </row>
    <row r="29" spans="1:3">
      <c r="A29" s="20" t="s">
        <v>108</v>
      </c>
      <c r="B29" t="s">
        <v>219</v>
      </c>
      <c r="C29" s="20" t="str">
        <f t="shared" si="0"/>
        <v>Elevar a Taxa de mobilidade internacional (alunos enviados) dos cursos de pós-graduação stricto sensu</v>
      </c>
    </row>
    <row r="30" spans="1:3">
      <c r="A30" s="20" t="s">
        <v>109</v>
      </c>
      <c r="B30" s="20" t="str">
        <f>B29</f>
        <v>Taxa de mobilidade internacional (alunos enviados) dos cursos de pós-graduação stricto sensu</v>
      </c>
      <c r="C30" s="20" t="str">
        <f t="shared" si="0"/>
        <v>Manter a Taxa de mobilidade internacional (alunos enviados) dos cursos de pós-graduação stricto sensu</v>
      </c>
    </row>
    <row r="31" spans="1:3">
      <c r="A31" s="20" t="s">
        <v>108</v>
      </c>
      <c r="B31" t="s">
        <v>220</v>
      </c>
      <c r="C31" s="20" t="str">
        <f t="shared" si="0"/>
        <v>Elevar a Taxa de oferta de disciplinas em língua estrangeira nos cursos de pós-graduação</v>
      </c>
    </row>
    <row r="32" spans="1:3">
      <c r="A32" s="20" t="s">
        <v>109</v>
      </c>
      <c r="B32" s="20" t="str">
        <f>B31</f>
        <v>Taxa de oferta de disciplinas em língua estrangeira nos cursos de pós-graduação</v>
      </c>
      <c r="C32" s="20" t="str">
        <f t="shared" si="0"/>
        <v>Manter a Taxa de oferta de disciplinas em língua estrangeira nos cursos de pós-graduação</v>
      </c>
    </row>
    <row r="33" spans="1:3">
      <c r="A33" s="20" t="s">
        <v>234</v>
      </c>
      <c r="B33" t="s">
        <v>221</v>
      </c>
      <c r="C33" s="20" t="str">
        <f t="shared" si="0"/>
        <v>Elevar o número de Cursos de pós-graduação stricto sensu com dupla titulação e co-tutela com instituição estrangeira</v>
      </c>
    </row>
    <row r="34" spans="1:3">
      <c r="A34" s="20" t="s">
        <v>233</v>
      </c>
      <c r="B34" s="20" t="str">
        <f>B33</f>
        <v>Cursos de pós-graduação stricto sensu com dupla titulação e co-tutela com instituição estrangeira</v>
      </c>
      <c r="C34" s="20" t="str">
        <f t="shared" si="0"/>
        <v>Manter o número de Cursos de pós-graduação stricto sensu com dupla titulação e co-tutela com instituição estrangeira</v>
      </c>
    </row>
    <row r="35" spans="1:3">
      <c r="A35" t="s">
        <v>237</v>
      </c>
      <c r="B35" t="s">
        <v>235</v>
      </c>
      <c r="C35" s="20" t="str">
        <f t="shared" si="0"/>
        <v>Elevar o número de  rankings internacionais nos quais a UFU é classificada</v>
      </c>
    </row>
    <row r="36" spans="1:3">
      <c r="A36" t="s">
        <v>233</v>
      </c>
      <c r="B36" s="20" t="s">
        <v>235</v>
      </c>
      <c r="C36" s="20" t="str">
        <f t="shared" si="0"/>
        <v>Manter o número de rankings internacionais nos quais a UFU é classificada</v>
      </c>
    </row>
    <row r="37" spans="1:3">
      <c r="A37" s="20" t="s">
        <v>108</v>
      </c>
      <c r="B37" t="s">
        <v>223</v>
      </c>
      <c r="C37" s="20" t="str">
        <f t="shared" si="0"/>
        <v>Elevar a Taxa de melhoria em rankings</v>
      </c>
    </row>
    <row r="38" spans="1:3">
      <c r="A38" s="20" t="s">
        <v>109</v>
      </c>
      <c r="B38" s="20" t="str">
        <f>B37</f>
        <v>Taxa de melhoria em rankings</v>
      </c>
      <c r="C38" s="20" t="str">
        <f t="shared" si="0"/>
        <v>Manter a Taxa de melhoria em rankings</v>
      </c>
    </row>
    <row r="39" spans="1:3">
      <c r="A39" s="20" t="s">
        <v>234</v>
      </c>
      <c r="B39" t="s">
        <v>224</v>
      </c>
      <c r="C39" s="20" t="str">
        <f t="shared" si="0"/>
        <v xml:space="preserve">Elevar o número de Concluintes que participaram de mobilidade internacional (graduação + pós-graduação stricto sensu) </v>
      </c>
    </row>
    <row r="40" spans="1:3">
      <c r="A40" s="20" t="s">
        <v>233</v>
      </c>
      <c r="B40" s="20" t="str">
        <f>B39</f>
        <v xml:space="preserve">Concluintes que participaram de mobilidade internacional (graduação + pós-graduação stricto sensu) </v>
      </c>
      <c r="C40" s="20" t="str">
        <f t="shared" si="0"/>
        <v xml:space="preserve">Manter o número de Concluintes que participaram de mobilidade internacional (graduação + pós-graduação stricto sensu) </v>
      </c>
    </row>
    <row r="41" spans="1:3">
      <c r="A41" s="20" t="s">
        <v>234</v>
      </c>
      <c r="B41" t="s">
        <v>225</v>
      </c>
      <c r="C41" s="20" t="str">
        <f t="shared" si="0"/>
        <v>Elevar o número de Regulamentações por meio de resoluções da área acadêmica no âmbito Diretoria de Relações Internacionais e Interinstitucionais</v>
      </c>
    </row>
    <row r="42" spans="1:3">
      <c r="A42" s="20" t="s">
        <v>233</v>
      </c>
      <c r="B42" s="20" t="str">
        <f>B41</f>
        <v>Regulamentações por meio de resoluções da área acadêmica no âmbito Diretoria de Relações Internacionais e Interinstitucionais</v>
      </c>
      <c r="C42" s="20" t="str">
        <f t="shared" si="0"/>
        <v>Manter o número de Regulamentações por meio de resoluções da área acadêmica no âmbito Diretoria de Relações Internacionais e Interinstitucionais</v>
      </c>
    </row>
    <row r="43" spans="1:3">
      <c r="A43" s="20" t="s">
        <v>234</v>
      </c>
      <c r="B43" t="s">
        <v>226</v>
      </c>
      <c r="C43" s="20" t="str">
        <f t="shared" si="0"/>
        <v>Elevar o número de Regulamentações por meio de resoluções da área administrativa no âmbito Diretoria de Relações Internacionais e Interinstitucionais</v>
      </c>
    </row>
    <row r="44" spans="1:3">
      <c r="A44" s="20" t="s">
        <v>233</v>
      </c>
      <c r="B44" s="20" t="str">
        <f>B43</f>
        <v>Regulamentações por meio de resoluções da área administrativa no âmbito Diretoria de Relações Internacionais e Interinstitucionais</v>
      </c>
      <c r="C44" s="20" t="str">
        <f t="shared" si="0"/>
        <v>Manter o número de Regulamentações por meio de resoluções da área administrativa no âmbito Diretoria de Relações Internacionais e Interinstitucionais</v>
      </c>
    </row>
    <row r="45" spans="1:3">
      <c r="A45" s="20" t="s">
        <v>234</v>
      </c>
      <c r="B45" t="s">
        <v>227</v>
      </c>
      <c r="C45" s="20" t="str">
        <f t="shared" si="0"/>
        <v>Elevar o número de Regulamentações por meio de portarias no âmbito Diretoria de Relações Internacionais e Interinstitucionais</v>
      </c>
    </row>
    <row r="46" spans="1:3">
      <c r="A46" s="20" t="s">
        <v>233</v>
      </c>
      <c r="B46" s="20" t="str">
        <f>B45</f>
        <v>Regulamentações por meio de portarias no âmbito Diretoria de Relações Internacionais e Interinstitucionais</v>
      </c>
      <c r="C46" s="20" t="str">
        <f t="shared" si="0"/>
        <v>Manter o número de Regulamentações por meio de portarias no âmbito Diretoria de Relações Internacionais e Interinstitucionais</v>
      </c>
    </row>
    <row r="47" spans="1:3">
      <c r="A47" s="20" t="s">
        <v>234</v>
      </c>
      <c r="B47" t="s">
        <v>263</v>
      </c>
      <c r="C47" s="20" t="str">
        <f t="shared" si="0"/>
        <v>Elevar o número de Servidores e estudantes  atendidos no desenvolvimento de habilidades linguísticas para internacionalização</v>
      </c>
    </row>
    <row r="48" spans="1:3">
      <c r="A48" s="20" t="s">
        <v>233</v>
      </c>
      <c r="B48" s="20" t="str">
        <f>B47</f>
        <v>Servidores e estudantes  atendidos no desenvolvimento de habilidades linguísticas para internacionalização</v>
      </c>
      <c r="C48" s="20" t="str">
        <f t="shared" si="0"/>
        <v>Manter o número de Servidores e estudantes  atendidos no desenvolvimento de habilidades linguísticas para internacionalização</v>
      </c>
    </row>
    <row r="49" spans="1:3">
      <c r="A49" s="20" t="s">
        <v>234</v>
      </c>
      <c r="B49" t="s">
        <v>236</v>
      </c>
      <c r="C49" s="20" t="str">
        <f t="shared" si="0"/>
        <v>Elevar o número de estudantes e servidores avaliados por exames certificados internacionalmente</v>
      </c>
    </row>
    <row r="50" spans="1:3">
      <c r="A50" s="20" t="s">
        <v>233</v>
      </c>
      <c r="B50" t="str">
        <f>B49</f>
        <v>estudantes e servidores avaliados por exames certificados internacionalmente</v>
      </c>
      <c r="C50" s="20" t="str">
        <f t="shared" si="0"/>
        <v>Manter o número de estudantes e servidores avaliados por exames certificados internacionalmente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ColWidth="9.140625"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42578125" style="21" customWidth="1"/>
    <col min="8" max="8" width="45" style="21" bestFit="1" customWidth="1"/>
    <col min="9" max="9" width="30.42578125" style="21" bestFit="1" customWidth="1"/>
    <col min="10" max="10" width="14.42578125" style="21" customWidth="1"/>
    <col min="11" max="16" width="15.42578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42578125" style="21" bestFit="1" customWidth="1"/>
    <col min="21" max="21" width="32.42578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5" t="s">
        <v>156</v>
      </c>
    </row>
    <row r="2" spans="1:24">
      <c r="B2" s="41" t="s">
        <v>123</v>
      </c>
    </row>
    <row r="3" spans="1:24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114</v>
      </c>
      <c r="G4" s="14" t="s">
        <v>43</v>
      </c>
      <c r="H4" s="14"/>
      <c r="I4" s="14" t="s">
        <v>44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47</v>
      </c>
      <c r="U4" s="14"/>
      <c r="V4" s="14"/>
      <c r="W4" s="14" t="s">
        <v>154</v>
      </c>
      <c r="X4" s="14" t="s">
        <v>51</v>
      </c>
    </row>
    <row r="7" spans="1:24">
      <c r="B7" s="41" t="s">
        <v>124</v>
      </c>
    </row>
    <row r="8" spans="1:24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100</v>
      </c>
      <c r="D9" s="14" t="s">
        <v>42</v>
      </c>
      <c r="E9" s="14"/>
      <c r="F9" s="14" t="s">
        <v>114</v>
      </c>
      <c r="G9" s="14" t="s">
        <v>43</v>
      </c>
      <c r="H9" s="14" t="s">
        <v>142</v>
      </c>
      <c r="I9" s="14" t="s">
        <v>44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45</v>
      </c>
      <c r="R9" s="14" t="s">
        <v>46</v>
      </c>
      <c r="S9" s="14" t="s">
        <v>143</v>
      </c>
      <c r="T9" s="14" t="s">
        <v>47</v>
      </c>
      <c r="U9" s="14" t="s">
        <v>48</v>
      </c>
      <c r="V9" s="14" t="s">
        <v>49</v>
      </c>
      <c r="W9" s="14" t="s">
        <v>50</v>
      </c>
      <c r="X9" s="14" t="s">
        <v>51</v>
      </c>
    </row>
    <row r="10" spans="1:24" ht="60">
      <c r="B10" s="36">
        <v>4</v>
      </c>
      <c r="C10" s="35" t="s">
        <v>101</v>
      </c>
      <c r="D10" s="35" t="s">
        <v>42</v>
      </c>
      <c r="E10" s="35"/>
      <c r="F10" s="35" t="s">
        <v>114</v>
      </c>
      <c r="G10" s="35" t="s">
        <v>43</v>
      </c>
      <c r="H10" s="33" t="s">
        <v>116</v>
      </c>
      <c r="I10" s="36" t="s">
        <v>44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52</v>
      </c>
      <c r="R10" s="33" t="s">
        <v>46</v>
      </c>
      <c r="S10" s="33" t="s">
        <v>53</v>
      </c>
      <c r="T10" s="34" t="s">
        <v>47</v>
      </c>
      <c r="U10" s="33" t="s">
        <v>48</v>
      </c>
      <c r="V10" s="33" t="s">
        <v>54</v>
      </c>
      <c r="W10" s="33" t="s">
        <v>55</v>
      </c>
      <c r="X10" s="36" t="s">
        <v>51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114</v>
      </c>
      <c r="G11" s="24" t="s">
        <v>43</v>
      </c>
      <c r="H11" s="25" t="s">
        <v>121</v>
      </c>
      <c r="I11" s="23" t="s">
        <v>44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45</v>
      </c>
      <c r="R11" s="4" t="s">
        <v>46</v>
      </c>
      <c r="S11" s="4" t="s">
        <v>56</v>
      </c>
      <c r="T11" s="5" t="s">
        <v>47</v>
      </c>
      <c r="U11" s="25" t="s">
        <v>48</v>
      </c>
      <c r="V11" s="4" t="s">
        <v>57</v>
      </c>
      <c r="W11" s="4" t="s">
        <v>58</v>
      </c>
      <c r="X11" s="23" t="s">
        <v>51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114</v>
      </c>
      <c r="G12" s="24" t="s">
        <v>43</v>
      </c>
      <c r="H12" s="25" t="s">
        <v>116</v>
      </c>
      <c r="I12" s="23" t="s">
        <v>44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45</v>
      </c>
      <c r="R12" s="25" t="s">
        <v>46</v>
      </c>
      <c r="S12" s="25"/>
      <c r="T12" s="5" t="s">
        <v>47</v>
      </c>
      <c r="U12" s="25"/>
      <c r="V12" s="25"/>
      <c r="W12" s="25" t="s">
        <v>59</v>
      </c>
      <c r="X12" s="23" t="s">
        <v>51</v>
      </c>
    </row>
    <row r="13" spans="1:24" ht="60">
      <c r="B13" s="6">
        <v>4</v>
      </c>
      <c r="C13" s="6" t="s">
        <v>102</v>
      </c>
      <c r="D13" s="6" t="s">
        <v>42</v>
      </c>
      <c r="E13" s="6"/>
      <c r="F13" s="6" t="s">
        <v>114</v>
      </c>
      <c r="G13" s="6" t="s">
        <v>43</v>
      </c>
      <c r="H13" s="7" t="s">
        <v>144</v>
      </c>
      <c r="I13" s="6" t="s">
        <v>44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45</v>
      </c>
      <c r="R13" s="7" t="s">
        <v>46</v>
      </c>
      <c r="S13" s="7"/>
      <c r="T13" s="8" t="s">
        <v>60</v>
      </c>
      <c r="U13" s="7"/>
      <c r="V13" s="7"/>
      <c r="W13" s="7" t="s">
        <v>61</v>
      </c>
      <c r="X13" s="6" t="s">
        <v>62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114</v>
      </c>
      <c r="G14" s="24" t="s">
        <v>43</v>
      </c>
      <c r="H14" s="25" t="s">
        <v>116</v>
      </c>
      <c r="I14" s="23" t="s">
        <v>44</v>
      </c>
      <c r="J14" s="25" t="s">
        <v>145</v>
      </c>
      <c r="K14" s="25" t="s">
        <v>145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52</v>
      </c>
      <c r="R14" s="25" t="s">
        <v>46</v>
      </c>
      <c r="S14" s="25"/>
      <c r="T14" s="5" t="s">
        <v>47</v>
      </c>
      <c r="U14" s="25" t="s">
        <v>48</v>
      </c>
      <c r="V14" s="25"/>
      <c r="W14" s="25" t="s">
        <v>63</v>
      </c>
      <c r="X14" s="23" t="s">
        <v>51</v>
      </c>
    </row>
    <row r="15" spans="1:24" ht="60">
      <c r="B15" s="23">
        <v>4</v>
      </c>
      <c r="C15" s="24" t="s">
        <v>103</v>
      </c>
      <c r="D15" s="24" t="s">
        <v>42</v>
      </c>
      <c r="E15" s="24"/>
      <c r="F15" s="24" t="s">
        <v>114</v>
      </c>
      <c r="G15" s="24" t="s">
        <v>43</v>
      </c>
      <c r="H15" s="25" t="s">
        <v>116</v>
      </c>
      <c r="I15" s="23" t="s">
        <v>44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52</v>
      </c>
      <c r="R15" s="25" t="s">
        <v>46</v>
      </c>
      <c r="S15" s="25"/>
      <c r="T15" s="5" t="s">
        <v>47</v>
      </c>
      <c r="U15" s="25" t="s">
        <v>48</v>
      </c>
      <c r="V15" s="25"/>
      <c r="W15" s="25" t="s">
        <v>64</v>
      </c>
      <c r="X15" s="23" t="s">
        <v>51</v>
      </c>
    </row>
    <row r="16" spans="1:24" ht="60">
      <c r="B16" s="6">
        <v>4</v>
      </c>
      <c r="C16" s="6" t="s">
        <v>104</v>
      </c>
      <c r="D16" s="6" t="s">
        <v>42</v>
      </c>
      <c r="E16" s="6"/>
      <c r="F16" s="6" t="s">
        <v>114</v>
      </c>
      <c r="G16" s="6" t="s">
        <v>43</v>
      </c>
      <c r="H16" s="7" t="s">
        <v>116</v>
      </c>
      <c r="I16" s="6" t="s">
        <v>44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45</v>
      </c>
      <c r="R16" s="7" t="s">
        <v>46</v>
      </c>
      <c r="S16" s="7" t="s">
        <v>66</v>
      </c>
      <c r="T16" s="9" t="s">
        <v>60</v>
      </c>
      <c r="U16" s="7" t="s">
        <v>48</v>
      </c>
      <c r="V16" s="7"/>
      <c r="W16" s="7" t="s">
        <v>67</v>
      </c>
      <c r="X16" s="6" t="s">
        <v>62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114</v>
      </c>
      <c r="G17" s="24" t="s">
        <v>43</v>
      </c>
      <c r="H17" s="25" t="s">
        <v>121</v>
      </c>
      <c r="I17" s="23" t="s">
        <v>44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45</v>
      </c>
      <c r="R17" s="25" t="s">
        <v>46</v>
      </c>
      <c r="S17" s="25" t="s">
        <v>66</v>
      </c>
      <c r="T17" s="5" t="s">
        <v>47</v>
      </c>
      <c r="U17" s="25"/>
      <c r="V17" s="25"/>
      <c r="W17" s="25" t="s">
        <v>68</v>
      </c>
      <c r="X17" s="23" t="s">
        <v>51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114</v>
      </c>
      <c r="G18" s="24" t="s">
        <v>43</v>
      </c>
      <c r="H18" s="25" t="s">
        <v>116</v>
      </c>
      <c r="I18" s="23" t="s">
        <v>44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52</v>
      </c>
      <c r="R18" s="25" t="s">
        <v>46</v>
      </c>
      <c r="S18" s="25"/>
      <c r="T18" s="5" t="s">
        <v>47</v>
      </c>
      <c r="U18" s="25" t="s">
        <v>48</v>
      </c>
      <c r="V18" s="25"/>
      <c r="W18" s="25" t="s">
        <v>69</v>
      </c>
      <c r="X18" s="23" t="s">
        <v>51</v>
      </c>
    </row>
    <row r="19" spans="2:24" ht="60">
      <c r="B19" s="29">
        <v>4</v>
      </c>
      <c r="C19" s="29" t="s">
        <v>102</v>
      </c>
      <c r="D19" s="29" t="s">
        <v>42</v>
      </c>
      <c r="E19" s="29"/>
      <c r="F19" s="29" t="s">
        <v>114</v>
      </c>
      <c r="G19" s="29" t="s">
        <v>43</v>
      </c>
      <c r="H19" s="32" t="s">
        <v>116</v>
      </c>
      <c r="I19" s="29" t="s">
        <v>44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146</v>
      </c>
      <c r="O19" s="30">
        <v>0.77</v>
      </c>
      <c r="P19" s="30">
        <v>0.77</v>
      </c>
      <c r="Q19" s="29" t="s">
        <v>45</v>
      </c>
      <c r="R19" s="29" t="s">
        <v>46</v>
      </c>
      <c r="S19" s="29" t="s">
        <v>70</v>
      </c>
      <c r="T19" s="29" t="s">
        <v>47</v>
      </c>
      <c r="U19" s="29" t="s">
        <v>48</v>
      </c>
      <c r="V19" s="29"/>
      <c r="W19" s="29" t="s">
        <v>71</v>
      </c>
      <c r="X19" s="29" t="s">
        <v>62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114</v>
      </c>
      <c r="G20" s="24" t="s">
        <v>43</v>
      </c>
      <c r="H20" s="25" t="s">
        <v>116</v>
      </c>
      <c r="I20" s="23" t="s">
        <v>44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45</v>
      </c>
      <c r="R20" s="25" t="s">
        <v>46</v>
      </c>
      <c r="S20" s="25"/>
      <c r="T20" s="5" t="s">
        <v>47</v>
      </c>
      <c r="U20" s="25" t="s">
        <v>48</v>
      </c>
      <c r="V20" s="25"/>
      <c r="W20" s="25" t="s">
        <v>72</v>
      </c>
      <c r="X20" s="23" t="s">
        <v>51</v>
      </c>
    </row>
    <row r="21" spans="2:24" ht="60">
      <c r="B21" s="6">
        <v>4</v>
      </c>
      <c r="C21" s="6" t="s">
        <v>102</v>
      </c>
      <c r="D21" s="6" t="s">
        <v>42</v>
      </c>
      <c r="E21" s="6"/>
      <c r="F21" s="6" t="s">
        <v>114</v>
      </c>
      <c r="G21" s="6" t="s">
        <v>43</v>
      </c>
      <c r="H21" s="7" t="s">
        <v>116</v>
      </c>
      <c r="I21" s="6" t="s">
        <v>44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65</v>
      </c>
      <c r="R21" s="7" t="s">
        <v>46</v>
      </c>
      <c r="S21" s="7" t="s">
        <v>70</v>
      </c>
      <c r="T21" s="8" t="s">
        <v>47</v>
      </c>
      <c r="U21" s="7" t="s">
        <v>48</v>
      </c>
      <c r="V21" s="7"/>
      <c r="W21" s="7" t="s">
        <v>73</v>
      </c>
      <c r="X21" s="6" t="s">
        <v>62</v>
      </c>
    </row>
    <row r="22" spans="2:24" ht="60">
      <c r="B22" s="29">
        <v>4</v>
      </c>
      <c r="C22" s="29" t="s">
        <v>102</v>
      </c>
      <c r="D22" s="29" t="s">
        <v>42</v>
      </c>
      <c r="E22" s="29"/>
      <c r="F22" s="29" t="s">
        <v>114</v>
      </c>
      <c r="G22" s="29" t="s">
        <v>43</v>
      </c>
      <c r="H22" s="10" t="s">
        <v>142</v>
      </c>
      <c r="I22" s="29" t="s">
        <v>44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45</v>
      </c>
      <c r="R22" s="10" t="s">
        <v>46</v>
      </c>
      <c r="S22" s="10" t="s">
        <v>74</v>
      </c>
      <c r="T22" s="29" t="s">
        <v>47</v>
      </c>
      <c r="U22" s="10" t="s">
        <v>48</v>
      </c>
      <c r="V22" s="29"/>
      <c r="W22" s="10" t="s">
        <v>75</v>
      </c>
      <c r="X22" s="29" t="s">
        <v>51</v>
      </c>
    </row>
    <row r="23" spans="2:24" ht="90">
      <c r="B23" s="29">
        <v>4</v>
      </c>
      <c r="C23" s="29" t="s">
        <v>102</v>
      </c>
      <c r="D23" s="29" t="s">
        <v>42</v>
      </c>
      <c r="E23" s="29"/>
      <c r="F23" s="29" t="s">
        <v>114</v>
      </c>
      <c r="G23" s="29" t="s">
        <v>43</v>
      </c>
      <c r="H23" s="29" t="s">
        <v>116</v>
      </c>
      <c r="I23" s="29" t="s">
        <v>44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65</v>
      </c>
      <c r="R23" s="29" t="s">
        <v>46</v>
      </c>
      <c r="S23" s="29" t="s">
        <v>66</v>
      </c>
      <c r="T23" s="29" t="s">
        <v>47</v>
      </c>
      <c r="U23" s="29" t="s">
        <v>48</v>
      </c>
      <c r="V23" s="29"/>
      <c r="W23" s="10" t="s">
        <v>77</v>
      </c>
      <c r="X23" s="29" t="s">
        <v>76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114</v>
      </c>
      <c r="G24" s="24" t="s">
        <v>43</v>
      </c>
      <c r="H24" s="25" t="s">
        <v>116</v>
      </c>
      <c r="I24" s="23" t="s">
        <v>44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45</v>
      </c>
      <c r="R24" s="25" t="s">
        <v>46</v>
      </c>
      <c r="S24" s="25"/>
      <c r="T24" s="5" t="s">
        <v>47</v>
      </c>
      <c r="U24" s="25" t="s">
        <v>48</v>
      </c>
      <c r="V24" s="25"/>
      <c r="W24" s="25" t="s">
        <v>78</v>
      </c>
      <c r="X24" s="23" t="s">
        <v>51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114</v>
      </c>
      <c r="G25" s="24" t="s">
        <v>43</v>
      </c>
      <c r="H25" s="25" t="s">
        <v>116</v>
      </c>
      <c r="I25" s="23" t="s">
        <v>44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45</v>
      </c>
      <c r="R25" s="25" t="s">
        <v>46</v>
      </c>
      <c r="S25" s="25"/>
      <c r="T25" s="5" t="s">
        <v>47</v>
      </c>
      <c r="U25" s="25" t="s">
        <v>48</v>
      </c>
      <c r="V25" s="25"/>
      <c r="W25" s="25" t="s">
        <v>79</v>
      </c>
      <c r="X25" s="23" t="s">
        <v>51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114</v>
      </c>
      <c r="G26" s="24" t="s">
        <v>43</v>
      </c>
      <c r="H26" s="25" t="s">
        <v>116</v>
      </c>
      <c r="I26" s="23" t="s">
        <v>44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45</v>
      </c>
      <c r="R26" s="25" t="s">
        <v>46</v>
      </c>
      <c r="S26" s="25" t="s">
        <v>80</v>
      </c>
      <c r="T26" s="5" t="s">
        <v>47</v>
      </c>
      <c r="U26" s="25" t="s">
        <v>48</v>
      </c>
      <c r="V26" s="25" t="s">
        <v>81</v>
      </c>
      <c r="W26" s="25" t="s">
        <v>82</v>
      </c>
      <c r="X26" s="23" t="s">
        <v>51</v>
      </c>
    </row>
    <row r="27" spans="2:24" ht="60">
      <c r="B27" s="12">
        <v>4</v>
      </c>
      <c r="C27" s="12" t="s">
        <v>105</v>
      </c>
      <c r="D27" s="12" t="s">
        <v>42</v>
      </c>
      <c r="E27" s="12"/>
      <c r="F27" s="12" t="s">
        <v>114</v>
      </c>
      <c r="G27" s="12" t="s">
        <v>43</v>
      </c>
      <c r="H27" s="12" t="s">
        <v>116</v>
      </c>
      <c r="I27" s="12" t="s">
        <v>44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45</v>
      </c>
      <c r="R27" s="12" t="s">
        <v>46</v>
      </c>
      <c r="S27" s="12"/>
      <c r="T27" s="12" t="s">
        <v>47</v>
      </c>
      <c r="U27" s="12" t="s">
        <v>48</v>
      </c>
      <c r="V27" s="12"/>
      <c r="W27" s="12" t="s">
        <v>83</v>
      </c>
      <c r="X27" s="12" t="s">
        <v>51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114</v>
      </c>
      <c r="G28" s="24" t="s">
        <v>43</v>
      </c>
      <c r="H28" s="25" t="s">
        <v>116</v>
      </c>
      <c r="I28" s="23" t="s">
        <v>44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45</v>
      </c>
      <c r="R28" s="25" t="s">
        <v>46</v>
      </c>
      <c r="S28" s="25"/>
      <c r="T28" s="5" t="s">
        <v>47</v>
      </c>
      <c r="U28" s="25"/>
      <c r="V28" s="25"/>
      <c r="W28" s="25" t="s">
        <v>84</v>
      </c>
      <c r="X28" s="23" t="s">
        <v>51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114</v>
      </c>
      <c r="G29" s="24" t="s">
        <v>43</v>
      </c>
      <c r="H29" s="25" t="s">
        <v>116</v>
      </c>
      <c r="I29" s="23" t="s">
        <v>44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45</v>
      </c>
      <c r="R29" s="25" t="s">
        <v>46</v>
      </c>
      <c r="S29" s="25" t="s">
        <v>85</v>
      </c>
      <c r="T29" s="5" t="s">
        <v>47</v>
      </c>
      <c r="U29" s="25" t="s">
        <v>48</v>
      </c>
      <c r="V29" s="25"/>
      <c r="W29" s="25" t="s">
        <v>86</v>
      </c>
      <c r="X29" s="23" t="s">
        <v>51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114</v>
      </c>
      <c r="G30" s="24" t="s">
        <v>43</v>
      </c>
      <c r="H30" s="25" t="s">
        <v>116</v>
      </c>
      <c r="I30" s="23" t="s">
        <v>44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45</v>
      </c>
      <c r="R30" s="25" t="s">
        <v>46</v>
      </c>
      <c r="S30" s="25"/>
      <c r="T30" s="5" t="s">
        <v>47</v>
      </c>
      <c r="U30" s="25" t="s">
        <v>48</v>
      </c>
      <c r="V30" s="25"/>
      <c r="W30" s="25" t="s">
        <v>87</v>
      </c>
      <c r="X30" s="23" t="s">
        <v>51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114</v>
      </c>
      <c r="G31" s="24" t="s">
        <v>43</v>
      </c>
      <c r="H31" s="25" t="s">
        <v>116</v>
      </c>
      <c r="I31" s="23" t="s">
        <v>44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45</v>
      </c>
      <c r="R31" s="25" t="s">
        <v>46</v>
      </c>
      <c r="S31" s="25" t="s">
        <v>88</v>
      </c>
      <c r="T31" s="5" t="s">
        <v>47</v>
      </c>
      <c r="U31" s="25" t="s">
        <v>48</v>
      </c>
      <c r="V31" s="25" t="s">
        <v>89</v>
      </c>
      <c r="W31" s="25" t="s">
        <v>90</v>
      </c>
      <c r="X31" s="23" t="s">
        <v>51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114</v>
      </c>
      <c r="G32" s="24" t="s">
        <v>43</v>
      </c>
      <c r="H32" s="25" t="s">
        <v>116</v>
      </c>
      <c r="I32" s="23" t="s">
        <v>44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45</v>
      </c>
      <c r="R32" s="25" t="s">
        <v>46</v>
      </c>
      <c r="S32" s="25"/>
      <c r="T32" s="5" t="s">
        <v>47</v>
      </c>
      <c r="U32" s="25"/>
      <c r="V32" s="25"/>
      <c r="W32" s="25" t="s">
        <v>91</v>
      </c>
      <c r="X32" s="23" t="s">
        <v>51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114</v>
      </c>
      <c r="G33" s="24" t="s">
        <v>43</v>
      </c>
      <c r="H33" s="25" t="s">
        <v>116</v>
      </c>
      <c r="I33" s="23" t="s">
        <v>44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45</v>
      </c>
      <c r="R33" s="25" t="s">
        <v>46</v>
      </c>
      <c r="S33" s="25"/>
      <c r="T33" s="5" t="s">
        <v>47</v>
      </c>
      <c r="U33" s="25" t="s">
        <v>48</v>
      </c>
      <c r="V33" s="25"/>
      <c r="W33" s="25" t="s">
        <v>92</v>
      </c>
      <c r="X33" s="23" t="s">
        <v>51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114</v>
      </c>
      <c r="G34" s="24" t="s">
        <v>43</v>
      </c>
      <c r="H34" s="25" t="s">
        <v>116</v>
      </c>
      <c r="I34" s="23" t="s">
        <v>44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45</v>
      </c>
      <c r="R34" s="25" t="s">
        <v>46</v>
      </c>
      <c r="S34" s="25"/>
      <c r="T34" s="5" t="s">
        <v>47</v>
      </c>
      <c r="U34" s="25" t="s">
        <v>48</v>
      </c>
      <c r="V34" s="25"/>
      <c r="W34" s="25" t="s">
        <v>94</v>
      </c>
      <c r="X34" s="23" t="s">
        <v>51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114</v>
      </c>
      <c r="G35" s="24" t="s">
        <v>43</v>
      </c>
      <c r="H35" s="25" t="s">
        <v>116</v>
      </c>
      <c r="I35" s="23" t="s">
        <v>44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45</v>
      </c>
      <c r="R35" s="25" t="s">
        <v>46</v>
      </c>
      <c r="S35" s="25"/>
      <c r="T35" s="5" t="s">
        <v>47</v>
      </c>
      <c r="U35" s="25" t="s">
        <v>48</v>
      </c>
      <c r="V35" s="25"/>
      <c r="W35" s="25" t="s">
        <v>95</v>
      </c>
      <c r="X35" s="23" t="s">
        <v>51</v>
      </c>
    </row>
    <row r="36" spans="2:24" ht="60">
      <c r="B36" s="14">
        <v>4</v>
      </c>
      <c r="C36" s="14" t="s">
        <v>106</v>
      </c>
      <c r="D36" s="14" t="s">
        <v>42</v>
      </c>
      <c r="E36" s="14"/>
      <c r="F36" s="14" t="s">
        <v>114</v>
      </c>
      <c r="G36" s="14" t="s">
        <v>43</v>
      </c>
      <c r="H36" s="14" t="s">
        <v>116</v>
      </c>
      <c r="I36" s="14" t="s">
        <v>44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45</v>
      </c>
      <c r="R36" s="14" t="s">
        <v>46</v>
      </c>
      <c r="S36" s="14" t="s">
        <v>96</v>
      </c>
      <c r="T36" s="14" t="s">
        <v>47</v>
      </c>
      <c r="U36" s="14" t="s">
        <v>48</v>
      </c>
      <c r="V36" s="14" t="s">
        <v>97</v>
      </c>
      <c r="W36" s="14" t="s">
        <v>98</v>
      </c>
      <c r="X36" s="14" t="s">
        <v>51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114</v>
      </c>
      <c r="G37" s="24" t="s">
        <v>43</v>
      </c>
      <c r="H37" s="25"/>
      <c r="I37" s="23" t="s">
        <v>44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45</v>
      </c>
      <c r="R37" s="25" t="s">
        <v>46</v>
      </c>
      <c r="S37" s="25"/>
      <c r="T37" s="5" t="s">
        <v>47</v>
      </c>
      <c r="U37" s="25"/>
      <c r="V37" s="25"/>
      <c r="W37" s="25" t="s">
        <v>115</v>
      </c>
      <c r="X37" s="23" t="s">
        <v>51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114</v>
      </c>
      <c r="G38" s="24" t="s">
        <v>43</v>
      </c>
      <c r="H38" s="25" t="s">
        <v>116</v>
      </c>
      <c r="I38" s="23" t="s">
        <v>44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52</v>
      </c>
      <c r="R38" s="25" t="s">
        <v>46</v>
      </c>
      <c r="S38" s="25"/>
      <c r="T38" s="5" t="s">
        <v>47</v>
      </c>
      <c r="U38" s="25"/>
      <c r="V38" s="25"/>
      <c r="W38" s="25" t="s">
        <v>117</v>
      </c>
      <c r="X38" s="23" t="s">
        <v>51</v>
      </c>
    </row>
    <row r="39" spans="2:24" ht="60">
      <c r="B39" s="29">
        <v>4</v>
      </c>
      <c r="C39" s="29" t="s">
        <v>102</v>
      </c>
      <c r="D39" s="29" t="s">
        <v>42</v>
      </c>
      <c r="E39" s="29"/>
      <c r="F39" s="29" t="s">
        <v>114</v>
      </c>
      <c r="G39" s="29" t="s">
        <v>43</v>
      </c>
      <c r="H39" s="29" t="s">
        <v>116</v>
      </c>
      <c r="I39" s="29" t="s">
        <v>44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65</v>
      </c>
      <c r="R39" s="29" t="s">
        <v>46</v>
      </c>
      <c r="S39" s="29" t="s">
        <v>66</v>
      </c>
      <c r="T39" s="29" t="s">
        <v>47</v>
      </c>
      <c r="U39" s="29" t="s">
        <v>48</v>
      </c>
      <c r="V39" s="29"/>
      <c r="W39" s="29" t="s">
        <v>118</v>
      </c>
      <c r="X39" s="29" t="s">
        <v>62</v>
      </c>
    </row>
    <row r="40" spans="2:24" ht="60">
      <c r="B40" s="36">
        <v>4</v>
      </c>
      <c r="C40" s="35" t="s">
        <v>101</v>
      </c>
      <c r="D40" s="35" t="s">
        <v>42</v>
      </c>
      <c r="E40" s="35"/>
      <c r="F40" s="35" t="s">
        <v>114</v>
      </c>
      <c r="G40" s="35" t="s">
        <v>43</v>
      </c>
      <c r="H40" s="33" t="s">
        <v>121</v>
      </c>
      <c r="I40" s="36" t="s">
        <v>44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45</v>
      </c>
      <c r="R40" s="33" t="s">
        <v>46</v>
      </c>
      <c r="S40" s="33" t="s">
        <v>119</v>
      </c>
      <c r="T40" s="34" t="s">
        <v>47</v>
      </c>
      <c r="U40" s="33" t="s">
        <v>48</v>
      </c>
      <c r="V40" s="33"/>
      <c r="W40" s="33" t="s">
        <v>120</v>
      </c>
      <c r="X40" s="36" t="s">
        <v>51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listas_suspensas!$C$9:$C$10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42578125" bestFit="1" customWidth="1"/>
    <col min="9" max="9" width="30.42578125" bestFit="1" customWidth="1"/>
    <col min="10" max="10" width="19" customWidth="1"/>
    <col min="11" max="16" width="15.42578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42578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123</v>
      </c>
    </row>
    <row r="3" spans="2:24" s="21" customFormat="1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124</v>
      </c>
    </row>
    <row r="8" spans="2:24" s="21" customFormat="1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listas_suspensas!$C$9:$C$10</xm:f>
          </x14:formula1>
          <xm:sqref>H4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ColWidth="8.85546875"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Planilha1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Internacionalização</vt:lpstr>
      <vt:lpstr>Listas suspensas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Taiza Rita Bertoldi Buzatto</cp:lastModifiedBy>
  <dcterms:created xsi:type="dcterms:W3CDTF">2021-10-07T11:50:48Z</dcterms:created>
  <dcterms:modified xsi:type="dcterms:W3CDTF">2023-02-01T15:08:11Z</dcterms:modified>
</cp:coreProperties>
</file>